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6\1. 2026 Proposed Budget Tables\"/>
    </mc:Choice>
  </mc:AlternateContent>
  <xr:revisionPtr revIDLastSave="0" documentId="13_ncr:1_{C84B2226-450A-4EA8-91DD-82F855198A3A}" xr6:coauthVersionLast="47" xr6:coauthVersionMax="47" xr10:uidLastSave="{00000000-0000-0000-0000-000000000000}"/>
  <bookViews>
    <workbookView xWindow="-120" yWindow="-120" windowWidth="29040" windowHeight="17520" xr2:uid="{E2079D8D-A315-401C-B4FD-DBB79FEEF457}"/>
  </bookViews>
  <sheets>
    <sheet name="Report" sheetId="1" r:id="rId1"/>
  </sheets>
  <definedNames>
    <definedName name="_xlnm._FilterDatabase" localSheetId="0" hidden="1">Report!$A$6:$G$250</definedName>
    <definedName name="_xlnm.Print_Area" localSheetId="0">Report!$A$1:$H$255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1" l="1"/>
  <c r="C30" i="1" s="1"/>
  <c r="C253" i="1"/>
  <c r="C36" i="1" s="1"/>
  <c r="A253" i="1"/>
  <c r="A36" i="1" s="1"/>
  <c r="E253" i="1"/>
  <c r="E36" i="1" s="1"/>
  <c r="D253" i="1"/>
  <c r="D36" i="1" s="1"/>
  <c r="B253" i="1"/>
  <c r="B36" i="1" s="1"/>
  <c r="E248" i="1"/>
  <c r="E35" i="1" s="1"/>
  <c r="D248" i="1"/>
  <c r="D35" i="1" s="1"/>
  <c r="C248" i="1"/>
  <c r="C35" i="1" s="1"/>
  <c r="B248" i="1"/>
  <c r="B35" i="1" s="1"/>
  <c r="A248" i="1"/>
  <c r="A35" i="1" s="1"/>
  <c r="E243" i="1"/>
  <c r="E34" i="1" s="1"/>
  <c r="B243" i="1"/>
  <c r="B34" i="1" s="1"/>
  <c r="A243" i="1"/>
  <c r="A34" i="1" s="1"/>
  <c r="D243" i="1"/>
  <c r="C243" i="1"/>
  <c r="C237" i="1"/>
  <c r="B237" i="1"/>
  <c r="A237" i="1"/>
  <c r="E237" i="1"/>
  <c r="D237" i="1"/>
  <c r="E233" i="1"/>
  <c r="E28" i="1" s="1"/>
  <c r="D233" i="1"/>
  <c r="D28" i="1" s="1"/>
  <c r="C233" i="1"/>
  <c r="C28" i="1" s="1"/>
  <c r="B233" i="1"/>
  <c r="B28" i="1" s="1"/>
  <c r="A233" i="1"/>
  <c r="A28" i="1" s="1"/>
  <c r="E220" i="1"/>
  <c r="E27" i="1" s="1"/>
  <c r="D220" i="1"/>
  <c r="D27" i="1" s="1"/>
  <c r="C220" i="1"/>
  <c r="C27" i="1" s="1"/>
  <c r="B220" i="1"/>
  <c r="B27" i="1" s="1"/>
  <c r="A220" i="1"/>
  <c r="A27" i="1" s="1"/>
  <c r="E207" i="1"/>
  <c r="E26" i="1" s="1"/>
  <c r="D207" i="1"/>
  <c r="D26" i="1" s="1"/>
  <c r="C207" i="1"/>
  <c r="C26" i="1" s="1"/>
  <c r="B207" i="1"/>
  <c r="B26" i="1" s="1"/>
  <c r="A207" i="1"/>
  <c r="A26" i="1" s="1"/>
  <c r="D198" i="1"/>
  <c r="D25" i="1" s="1"/>
  <c r="B198" i="1"/>
  <c r="B25" i="1" s="1"/>
  <c r="A198" i="1"/>
  <c r="A25" i="1" s="1"/>
  <c r="E198" i="1"/>
  <c r="E25" i="1" s="1"/>
  <c r="C198" i="1"/>
  <c r="E187" i="1"/>
  <c r="E24" i="1" s="1"/>
  <c r="D187" i="1"/>
  <c r="D24" i="1" s="1"/>
  <c r="C187" i="1"/>
  <c r="C24" i="1" s="1"/>
  <c r="B187" i="1"/>
  <c r="A187" i="1"/>
  <c r="E176" i="1"/>
  <c r="E23" i="1" s="1"/>
  <c r="B176" i="1"/>
  <c r="B23" i="1" s="1"/>
  <c r="A176" i="1"/>
  <c r="A23" i="1" s="1"/>
  <c r="D176" i="1"/>
  <c r="D23" i="1" s="1"/>
  <c r="C176" i="1"/>
  <c r="D142" i="1"/>
  <c r="D22" i="1" s="1"/>
  <c r="E142" i="1"/>
  <c r="E22" i="1" s="1"/>
  <c r="C142" i="1"/>
  <c r="C22" i="1" s="1"/>
  <c r="B142" i="1"/>
  <c r="B22" i="1" s="1"/>
  <c r="A142" i="1"/>
  <c r="A61" i="1"/>
  <c r="A21" i="1" s="1"/>
  <c r="C61" i="1"/>
  <c r="C21" i="1" s="1"/>
  <c r="B61" i="1"/>
  <c r="B21" i="1" s="1"/>
  <c r="E61" i="1"/>
  <c r="E31" i="1" s="1"/>
  <c r="E30" i="1" s="1"/>
  <c r="D61" i="1"/>
  <c r="D31" i="1" s="1"/>
  <c r="D30" i="1" s="1"/>
  <c r="D9" i="1" s="1"/>
  <c r="E57" i="1"/>
  <c r="E18" i="1" s="1"/>
  <c r="D57" i="1"/>
  <c r="D18" i="1" s="1"/>
  <c r="C57" i="1"/>
  <c r="C18" i="1" s="1"/>
  <c r="A57" i="1"/>
  <c r="A18" i="1" s="1"/>
  <c r="B57" i="1"/>
  <c r="B18" i="1" s="1"/>
  <c r="C53" i="1"/>
  <c r="C17" i="1" s="1"/>
  <c r="A53" i="1"/>
  <c r="A17" i="1" s="1"/>
  <c r="E53" i="1"/>
  <c r="E17" i="1" s="1"/>
  <c r="D53" i="1"/>
  <c r="D17" i="1" s="1"/>
  <c r="B53" i="1"/>
  <c r="B17" i="1" s="1"/>
  <c r="D49" i="1"/>
  <c r="D16" i="1" s="1"/>
  <c r="C49" i="1"/>
  <c r="C16" i="1" s="1"/>
  <c r="E49" i="1"/>
  <c r="E16" i="1" s="1"/>
  <c r="B49" i="1"/>
  <c r="A49" i="1"/>
  <c r="E42" i="1"/>
  <c r="E15" i="1" s="1"/>
  <c r="D42" i="1"/>
  <c r="D15" i="1" s="1"/>
  <c r="C42" i="1"/>
  <c r="C15" i="1" s="1"/>
  <c r="B42" i="1"/>
  <c r="B15" i="1" s="1"/>
  <c r="A42" i="1"/>
  <c r="A15" i="1" s="1"/>
  <c r="C38" i="1"/>
  <c r="C14" i="1" s="1"/>
  <c r="A38" i="1"/>
  <c r="A14" i="1" s="1"/>
  <c r="E38" i="1"/>
  <c r="E14" i="1" s="1"/>
  <c r="D38" i="1"/>
  <c r="D14" i="1" s="1"/>
  <c r="B38" i="1"/>
  <c r="B14" i="1" s="1"/>
  <c r="D34" i="1"/>
  <c r="C34" i="1"/>
  <c r="C25" i="1"/>
  <c r="B24" i="1"/>
  <c r="A24" i="1"/>
  <c r="C23" i="1"/>
  <c r="A22" i="1"/>
  <c r="D21" i="1"/>
  <c r="B16" i="1"/>
  <c r="A16" i="1"/>
  <c r="C33" i="1" l="1"/>
  <c r="C10" i="1" s="1"/>
  <c r="C9" i="1"/>
  <c r="E33" i="1"/>
  <c r="E10" i="1" s="1"/>
  <c r="E9" i="1"/>
  <c r="D20" i="1"/>
  <c r="D8" i="1" s="1"/>
  <c r="E21" i="1"/>
  <c r="E20" i="1" s="1"/>
  <c r="E8" i="1" s="1"/>
  <c r="D13" i="1"/>
  <c r="D7" i="1" s="1"/>
  <c r="A31" i="1"/>
  <c r="A30" i="1" s="1"/>
  <c r="A9" i="1" s="1"/>
  <c r="B31" i="1"/>
  <c r="B30" i="1" s="1"/>
  <c r="B9" i="1" s="1"/>
  <c r="C13" i="1"/>
  <c r="C7" i="1" s="1"/>
  <c r="D33" i="1"/>
  <c r="D10" i="1" s="1"/>
  <c r="B13" i="1"/>
  <c r="B7" i="1" s="1"/>
  <c r="B20" i="1"/>
  <c r="B8" i="1" s="1"/>
  <c r="C20" i="1"/>
  <c r="C8" i="1" s="1"/>
  <c r="A33" i="1"/>
  <c r="A10" i="1" s="1"/>
  <c r="B33" i="1"/>
  <c r="B10" i="1" s="1"/>
  <c r="E13" i="1"/>
  <c r="E7" i="1" s="1"/>
  <c r="A13" i="1"/>
  <c r="A7" i="1" s="1"/>
  <c r="A20" i="1"/>
  <c r="A8" i="1" s="1"/>
  <c r="D11" i="1" l="1"/>
  <c r="C11" i="1"/>
  <c r="E11" i="1"/>
  <c r="A11" i="1"/>
  <c r="B11" i="1"/>
</calcChain>
</file>

<file path=xl/sharedStrings.xml><?xml version="1.0" encoding="utf-8"?>
<sst xmlns="http://schemas.openxmlformats.org/spreadsheetml/2006/main" count="232" uniqueCount="210">
  <si>
    <t xml:space="preserve">ދައުލަތަށް ލިބޭ ޖުމުލަ އާމްދަނީއާއި ހިލޭ އެހީ
</t>
  </si>
  <si>
    <t>(އަދަދުތައް ރުފިޔާއިން)</t>
  </si>
  <si>
    <t>ޓެކުހުގެ ގޮތުގައި ލިބޭ އާމްދަނީ</t>
  </si>
  <si>
    <t>ޓެކްސް ނޫން ގޮތްގޮތުން ލިބޭ އާމްދަނީ</t>
  </si>
  <si>
    <t>ހަރުމުދާ ވިއްކައިގެން ލިބޭ އާމްދަނީ</t>
  </si>
  <si>
    <t>ހިލޭ އެހީގެ ގޮތުގައި ލިބޭ އާމްދަނީ</t>
  </si>
  <si>
    <t>ޖުމުލަ އާމްދަނީއާއި ހިލޭ އެހީ</t>
  </si>
  <si>
    <t>ޓެކްސް އާމްދަނީ</t>
  </si>
  <si>
    <t>އިމްޕޯޓް ޑިއުޓީ</t>
  </si>
  <si>
    <t>ބިޒްނަސް އަދި ޕްރޮޕަރޓީ ޓެކްސް</t>
  </si>
  <si>
    <t>ގުޑްސް އަދި ސަރވިސަސް ޓެކްސް</t>
  </si>
  <si>
    <t>ރޯޔަލްޓީ</t>
  </si>
  <si>
    <t>އެހެނިހެން ޓެކްސް އަދި ޑިއުޓީ</t>
  </si>
  <si>
    <t>އެކިއެކި ޚިދުމަތަށް ނެގޭ ފީ</t>
  </si>
  <si>
    <t>ރަޖިސްޓްރޭޝަން އާއި ލައިސަންސް ފީ</t>
  </si>
  <si>
    <t>ތަކެތި ވިއްކައިގެން ލިބޭ ފައިސާ</t>
  </si>
  <si>
    <t>ހަރުމުދަލުގެ އާމްދަނީ</t>
  </si>
  <si>
    <t>ޖޫރިމަނާ</t>
  </si>
  <si>
    <t>އިންޓަރެސްޓާއި ފައިދާ</t>
  </si>
  <si>
    <t>ޓެކްސްގެ ގޮތުގައި ނުހިމެނޭ އެހެނިހެން އާމްދަނީ</t>
  </si>
  <si>
    <t>އެކިގޮތްގޮތުން ލިބޭ ފައިދާ</t>
  </si>
  <si>
    <t>ފައިސާގެ ހިލޭ އެހީ</t>
  </si>
  <si>
    <t>މަޝްރޫއުތައް ހިންގުމަށް ލިބޭ އެހީ</t>
  </si>
  <si>
    <t>ޑޮނޭޝަންގެ ގޮތުގައި ލިބޭ ފައިސާ</t>
  </si>
  <si>
    <t>އަމިއްލަ ފަރާތްތަކުން ދައްކާ އިމްޕޯޓް ޑިއުޓީ</t>
  </si>
  <si>
    <t>ސަރުކާރުގެ އިދާރާތަކުން ދައްކާ އިމްޕޯޓް ޑިއުޓީ</t>
  </si>
  <si>
    <t>ވިޔަފާރީގެ ފައިދާއިން ނަގާ ޓެކްސް</t>
  </si>
  <si>
    <t>އޯނަރޝިޕް ޓްރާންސްފަރ ޓެކްސް</t>
  </si>
  <si>
    <t>ބޭންކް ޕްރޮފިޓް ޓެކްސް</t>
  </si>
  <si>
    <t>ނޮން-ރެސިޑެންޓް ވިތުހޯލްޑިންގ ޓެކްސް</t>
  </si>
  <si>
    <t>ފަރުދުންގެ އާމްދަނީން ނަގާ ޓެކްސް</t>
  </si>
  <si>
    <t>ޓޫރިޒަމް ގުޑްސް އެންޑް ސަރވިސަސް ޓެކްސް</t>
  </si>
  <si>
    <t>ޖެނެރަލް ގުޑްސް އެންޑް ސަރވިސަސް ޓެކްސް</t>
  </si>
  <si>
    <t>ޑިއުޓީ ފްރީ ޝޮޕްގެ ރޯޔަލްޓީ</t>
  </si>
  <si>
    <t>ރީ އެކްސްޕޯރޓް ރޯޔަލްޓީ</t>
  </si>
  <si>
    <t>ގްރީން ޓެކްސް</t>
  </si>
  <si>
    <t>އެއަރޕޯޓް ސަރވިސް ޗާޖް / ޑިޕާޗަރ ޓެކްސް</t>
  </si>
  <si>
    <t>ކުންފުނިތަކުގެ އަހަރީ ފީ</t>
  </si>
  <si>
    <t>ހޮޓާ، ރެސްޓޯރަންޓް، ކެންޓީނުތަކުގެ ވިޔަފާރި ފީ</t>
  </si>
  <si>
    <t>މަސްވެރިކަން ނުކުރާ އިންޖީނުލީ ތަކެތީގެ ފީ</t>
  </si>
  <si>
    <t>ސެޓްފިކެޓް ފީ</t>
  </si>
  <si>
    <t>ސީލް ޖެހުމުގެ ފީ</t>
  </si>
  <si>
    <t>ސަރވޭކުރުމުގެ ފީ</t>
  </si>
  <si>
    <t>އިންޓްރާންސިޓް ފީ</t>
  </si>
  <si>
    <t>ބޮންޑެޑް ވެއަރހައުސް ފީ</t>
  </si>
  <si>
    <t>މުވައްޒަފުން ދޫކުރުމަށް ނަގާ ފީ</t>
  </si>
  <si>
    <t>ފޯމް ޕްރިންޓްކުރުމަށް ނަގާ ފީ</t>
  </si>
  <si>
    <t>ރެކޯޑް ކޮށްދިނުމަށް ނަގާ ފީ</t>
  </si>
  <si>
    <t>ޕްރޮގްރާމް ސްޕޮންސަރކުރުމަށް ނަގާ ފީ</t>
  </si>
  <si>
    <t>ސައުންޑް ސިސްޓަމް ކުއްޔަށް ދޫކުރުމަށް ނަގާ ފީ</t>
  </si>
  <si>
    <t>ޓީވީ ނުވަތަ ބައިސްކޯފު ފިލްމު ނެގުމުގެ ހުއްދަ</t>
  </si>
  <si>
    <t>ޑްރައިވިންގ ޓެސްޓުގައި ބައިވެރިވުމަށް ދައްކާ ފީ</t>
  </si>
  <si>
    <t>ސީމަން ވޮޗް ކީޕިންގ ތައްގަނޑުޖެހުމުގެ ފީ</t>
  </si>
  <si>
    <t>ސީމަން އެޖެންސީ ބަދަލުކުރުމުގެ ފީ</t>
  </si>
  <si>
    <t>އޮޑީ ނަންބަރު ވިއްކައިގެން ލިބޭ ފައިސާ</t>
  </si>
  <si>
    <t>ކުނީ ފީ</t>
  </si>
  <si>
    <t>މިނެކިރުމާއި، މިންއަޅާ ތަކެތީގައި ސީލް ޖެހުމުގެ ފީ</t>
  </si>
  <si>
    <t>މައުރަޒުފަދަ ތަންތަނުގައި ލަވަޖެހުމާއި ކޭބަލް ޓީވީ</t>
  </si>
  <si>
    <t>ޕާސްޕޯޓު ކެންސަލްކޮށްދިނުމަށް ނަގާ ފީ</t>
  </si>
  <si>
    <t>ކޯޓުން ބޭރުގައި ކައިވެނިކުރުމަށް ނަގާ ފީ</t>
  </si>
  <si>
    <t>ކޯޓު ފީ</t>
  </si>
  <si>
    <t>ފޮޓޯކޮޕީ ހައްދައިދީގެން ލިބޭ ފައިސާ</t>
  </si>
  <si>
    <t>ޓެލެފޯން ކޯލާއި ޓެލެކްސް، ޓެލެފެކްސް ފީ</t>
  </si>
  <si>
    <t>ޓެންޑަރ ޑޮކިޔުމަންޓް ވިއްކައިގެން ލިބޭ ފައިސާ</t>
  </si>
  <si>
    <t>އިޝްތިހާރު ބޯޑު ބަހައްޓައިދީގެން ލިބޭ ފައިސާ</t>
  </si>
  <si>
    <t>ސްކޫލް ފީ</t>
  </si>
  <si>
    <t>ސަރުކާރުން ހިންގާ ދަނާލުތަކުން ލިބޭ ފީ</t>
  </si>
  <si>
    <t>އިމްތިހާނުތަކާއި ކޯސްތަކުގައި ބައިވެރިވުމުގެ ފީ</t>
  </si>
  <si>
    <t>އިމްތިހާނު ޕޭޕަރު އަލުން ބެލުމަށް ނެގޭ ފީ</t>
  </si>
  <si>
    <t>އިސްތިހާރު ފާސްކުރުމުގެ ފީ</t>
  </si>
  <si>
    <t>ސިޔާސީ ކެންޑިޑޭޓުންގެ ޑިޕޮޒިޓް</t>
  </si>
  <si>
    <t>މުދާ ބެލެހެއްޓުމުގެ ގޮތުން ނަގާ ފީ</t>
  </si>
  <si>
    <t>ޑޮކްޓަރަށް ދެއްކުމުގެ ފީ</t>
  </si>
  <si>
    <t>މެޑިކަލް ޗެކަޕް ހެދުމަށް ނަގާ ފީ</t>
  </si>
  <si>
    <t>އެމްބިއުލާންސް ފީ</t>
  </si>
  <si>
    <t>ހޮސްޕިޓަލް ވޯޑް ފީ</t>
  </si>
  <si>
    <t>އެކްސް-ރޭ ފީ</t>
  </si>
  <si>
    <t>ދަތުގެ ފަރުވާތަކަށް ނަގާ އަގު</t>
  </si>
  <si>
    <t>އީ.ސީ.ޖީ ފީ</t>
  </si>
  <si>
    <t>އޮޕަރޭޓް ކުރުމުގެ ފީ</t>
  </si>
  <si>
    <t>ލެބޯޓްރީ ޓެސްޓުތަކުގެ އަގު</t>
  </si>
  <si>
    <t>ހެލްތު ރެކޯޑު ދޫކުރުމަށް ނަގާ ފީ</t>
  </si>
  <si>
    <t>އިންޖެކްޝަންއާއި ބޭސްއެޅުމުގެ އަގު</t>
  </si>
  <si>
    <t>ސްކޭން ފީ</t>
  </si>
  <si>
    <t>ފިޒިއޮތެރަޕީ ދިނުމަށް ނަގާ ފީ</t>
  </si>
  <si>
    <t>ވިއްސުމަށް ނަގާ ފީ</t>
  </si>
  <si>
    <t>އެންޑޮސްކޮޕީ ހެދުމުގެ އަގު</t>
  </si>
  <si>
    <t>ސީ.ޓީ ސްކޭން ފީ</t>
  </si>
  <si>
    <t>އައިޑީ ކާޑު ހެއްދުން</t>
  </si>
  <si>
    <t>ޓިކެޓް ވިއްކައިގެން ލިބޭ ފައިސާ</t>
  </si>
  <si>
    <t>ފާސް ވިއްކައިގެން ލިބޭ ފައިސާ</t>
  </si>
  <si>
    <t>ބިދޭސީން ރާއްޖޭގައި ތިބުމުގެ ހުއްދަ</t>
  </si>
  <si>
    <t>ރާއްޖޭގެ އެތެރޭގައި ވައިގެދަތުރު ކުރުމުގެ ހުއްދަ</t>
  </si>
  <si>
    <t>ނަން ބަދަލުކުރުމަށް ކުރުމުގެ ފީ އަށް ލިބޭ</t>
  </si>
  <si>
    <t>ކަރަންޓު ފީއަށް ލިބުނު</t>
  </si>
  <si>
    <t>ދޯނި އެހެލާ ތަންތަނުގެ ފީ</t>
  </si>
  <si>
    <t>ކޯޕަރޭޓިވް ސޮސައިޓީ އަހަރީ ފީ</t>
  </si>
  <si>
    <t>ކޯޕަރޭޓިވް ސޮސައިޓީ ރެޖިސްޓްރޭޝަން ފީ</t>
  </si>
  <si>
    <t>ޓްރޭޑް ރެޖިސްޓްރީ ފީ</t>
  </si>
  <si>
    <t>ފޮރިން އިންވެސްމަންޓް އެޑްމިނިސްޓްރޭޝަން އަހަރީ ފީ</t>
  </si>
  <si>
    <t>ޕްރޮސެސިންގ ޗާޖް</t>
  </si>
  <si>
    <t>އިމްޕޯޓުކުރާ އުޅަނދުގެ ފީ</t>
  </si>
  <si>
    <t>ކުލީގެ މުއްދަތު އިތުރުކުރުން</t>
  </si>
  <si>
    <t>އެއަރޕޯޓް ތަރައްގީކުރުމަށް ނެގޭފީ</t>
  </si>
  <si>
    <t>ކޯޕަރޭޓް ސޯޝަލް ރެސްޕޮންސިބިލިޓީ ފީ</t>
  </si>
  <si>
    <t>ޓޫރިޒަމް އެޑްމިނިސްޓްރޭޝަން ފީ</t>
  </si>
  <si>
    <t>ޑާމޮޓަލޮގީ ޚިދުމަތް</t>
  </si>
  <si>
    <t>ކާޑިއެކް ސަރވިސް</t>
  </si>
  <si>
    <t>އެޑްމިޝަން ފީ</t>
  </si>
  <si>
    <t>ލައިޓް ޑިއުސް</t>
  </si>
  <si>
    <t>ސޮވެރިންގ ގެރެންޓީ ފީ</t>
  </si>
  <si>
    <t>ބިދޭސީ މަސައްކަތްތެރިންގެ ކޯޓާ ފީ</t>
  </si>
  <si>
    <t>ރެވެނިއު ފީ</t>
  </si>
  <si>
    <t>ޕްލާސްޓިކް ކޮތަޅުގެ ފީ</t>
  </si>
  <si>
    <t>121107</t>
  </si>
  <si>
    <t>ރިފަންޑް ކުރެވޭ އެކިއެކި ޚިދުމަތަށް ނެގޭ ފީ</t>
  </si>
  <si>
    <t>121995</t>
  </si>
  <si>
    <t>އެހެނިހެން ގޮތްގޮތުން ނެގޭ ފީ</t>
  </si>
  <si>
    <t>ކުންފުނި ރަޖިސްޓަރީކުރުމުގެ ފީ</t>
  </si>
  <si>
    <t>ޕާޓްނަރޝިޕް ރަޖިސްޓަރީކުރުމުގެ ފީ</t>
  </si>
  <si>
    <t>ގެސްޓްހައުސް ރަޖިސްޓަރީކުރުމުގެ ފީ</t>
  </si>
  <si>
    <t>ކިޔަވައިދޭތަންތަން ރަޖިސްޓަރީކުރުމުގެ ފީ</t>
  </si>
  <si>
    <t>ޑައިވް ސްކޫލް ރަޖިސްޓަރީކުރުމުގެ ފީ</t>
  </si>
  <si>
    <t>ކްލަބް ޖަމްޢިއްޔާ ރަޖިސްޓަރީކުރުމުގެ ފީ</t>
  </si>
  <si>
    <t>ކްލިނިކް ރަޖިސްޓަރީކުރުމުގެ ފީ</t>
  </si>
  <si>
    <t>ވާރކް ޕާމިޓް ފީ</t>
  </si>
  <si>
    <t>ޑްރައިވިންގ ލައިސަންސް ދޫކުރުމުގެ ފީ</t>
  </si>
  <si>
    <t>މޮޓޯރ ވެހިކަލް ލައިސަންސް ފީ</t>
  </si>
  <si>
    <t>ފެން ޕްލާންޓް ހުއްދައިގެ ފީ</t>
  </si>
  <si>
    <t>ޓެލެކޮމިއުނިކޭޝަން ލައިސަންސް ފީ</t>
  </si>
  <si>
    <t>އެއްގަމާއި ކަނޑުގެ އުޅަނދު ރަޖިސްޓަރީކުރުމުގެ ފީ</t>
  </si>
  <si>
    <t>ރަޖިސްޓްރީ ބާތިލުކުރުމުގެ ފީ</t>
  </si>
  <si>
    <t>ބޭންކް މޯގޭޖް ރަޖިސްޓްރީ ފީ</t>
  </si>
  <si>
    <t>ކައިވެނި ރަޖިސްޓަރީކުރުމުގެ ފީ</t>
  </si>
  <si>
    <t>ގޯތީގެ ރަޖިސްޓަރީ އާކުރުމުގެ ފީ</t>
  </si>
  <si>
    <t>މާލޭ ފަޅުތެރޭގައި އަޅާފައިހުންނަ އުޅަނދުފަހަރުގެ ފީ</t>
  </si>
  <si>
    <t>ބަނދަރު ކުލި</t>
  </si>
  <si>
    <t>ސީމަނުންގެ އެގްރީމެންޓް ރަޖިސްޓަރީކުރުމުގެ ފީ</t>
  </si>
  <si>
    <t>ޕޯސްޓޭޖް ކޮންޓްރޯލް ހުއްދަ</t>
  </si>
  <si>
    <t>ކޮޕީރައިޓް ރަޖިސްޓަރީކުރުމުގެ ފީ</t>
  </si>
  <si>
    <t>އިންވާޑް އަދި އައުޓްވާޑް ކްލިއަރެންސް ފީ</t>
  </si>
  <si>
    <t>ރަސްމީ ނޫން ބަނދަރުތަކުން މުދާ އަރުވާ ބޭލުމުގެ ފީ</t>
  </si>
  <si>
    <t>ބިމުން ފެން ނަގާ ބޭރުކުރުންގެ ހުއްދަ</t>
  </si>
  <si>
    <t>އަމިއްލަ ވިޔަފާރި ރަޖިސްޓަރީކުރުމުގެ ފީ</t>
  </si>
  <si>
    <t>ވަޒީފާ ހަމަޖައްސަދޭ އޭޖެންސީ ރަޖިސްޓަރީކުރުމުގެ ފީ</t>
  </si>
  <si>
    <t>އޮންލައިން ވިޔަފާރި އަދި ހަރަކާތް ރަޖިސްޓަރީކުރުމުގެ ފީ</t>
  </si>
  <si>
    <t>ޔުޓިލިޓީ ރަޖިސްޓްރޭޝަން އަދި ލައިސަންސް ފީ</t>
  </si>
  <si>
    <t>ޓޮބޭކޯ ލައިސަންސް ފީ</t>
  </si>
  <si>
    <t>އެހެނިހެން ރެޖިސްޓްރޭޝަން އަދި ލައިސަންސް ފީ</t>
  </si>
  <si>
    <t>ޗާޕުކުރި ފޮތް، ނޫސް، މަޖައްލާފަދަ ތަކެތި ވިއްކުން</t>
  </si>
  <si>
    <t>ގެޒެޓް، ޤާނޫނު، ގަވާއިދު ފޮތް ވިއްކުން</t>
  </si>
  <si>
    <t>ކަލަންޑަރު، ސުވެނިޔަރފަދަ ތަކެތި ވިއްކުން</t>
  </si>
  <si>
    <t>އެކިއެކި ބޭނުމަށް ދޫކުރެވޭ ރަސްމީ ފޯމު ވިއްކުން</t>
  </si>
  <si>
    <t>ރެކޯޑް ފޮތްފަދަ ތަކެތި ވިއްކުން</t>
  </si>
  <si>
    <t>ސީ.ޑީ.ސީ ދޫކުރުން</t>
  </si>
  <si>
    <t>ޕާސްޕޯޓްއާއި އީ.ސީ ދޫކުރުން</t>
  </si>
  <si>
    <t>ފެން ވިއްކުން</t>
  </si>
  <si>
    <t>އެހެނިހެން ތަކެތި ވިއްކައިގެން ލިބޭ ފައިސާ</t>
  </si>
  <si>
    <t>ގޮއިފާލައްބަ، ހިންނަ ފަދަ ތަންތަނުގެ ވަރުވާ</t>
  </si>
  <si>
    <t>ސަރުކާރުގެ އިމާރާތްތަކުގެ ކުލި</t>
  </si>
  <si>
    <t>ރިސޯޓުތަކުގެ ކުލި</t>
  </si>
  <si>
    <t>ވިޔަފާރި ކުރުމަށް ދޫކުރެވިފައިވާ ބިންބިމުގެ ކުލި</t>
  </si>
  <si>
    <t>ސިނާއީ މަސައްކަތްތަކަށް ދޫކުރެވިފައިވާ ބިމުގެ ކުލި</t>
  </si>
  <si>
    <t>ދަނޑުވެރިކަމަށް ދޫކުރެވިފައިވާ ރަށްރަށުގެ ކުލި</t>
  </si>
  <si>
    <t>ފްލޯޓިންގ ޖެޓީގެ ކުލި</t>
  </si>
  <si>
    <t>ބިންވިއްކުމާއި ބިން ބަދަލުކުރުމުގެ ފީ</t>
  </si>
  <si>
    <t>އެހެނިހެން ކުއްޔާއި ހަރުމުދަލުގެ އާމްދަނީ</t>
  </si>
  <si>
    <t>ޤާނޫނާ ޚިލާފުވެގެން ކުރެވޭ ޖޫރިމަނާ</t>
  </si>
  <si>
    <t>ގަވާއިދާ ޚިލާފުވެގެން ކުރެވޭ ޖޫރިމަނާ</t>
  </si>
  <si>
    <t>އެގްރީމެންޓާ ޚިލާފުވެގެން ކުރެވޭ ޖޫރިމަނާ</t>
  </si>
  <si>
    <t>މުވައްޒަފުންގެ ގަޑީ ލާރިއާއި ޖޫރިމަނާއަށް ލިބޭ</t>
  </si>
  <si>
    <t>ދަރަންޏާއި ޤަޒިއްޔާ ޖޫރިމަނާ</t>
  </si>
  <si>
    <t>ޓްރެފިކް ވައިލޭޝަން ޗާޖް</t>
  </si>
  <si>
    <t>އެހެނިހެން ޖޫރިމަނާ</t>
  </si>
  <si>
    <t>ސަބްސިޑިއަރީ ލޯންތަކުން ލިބޭ އިންޓަރެސްޓް ފައިސާ</t>
  </si>
  <si>
    <t>އެމް.އެމް.އޭ ގެ ފައިދާ</t>
  </si>
  <si>
    <t>ހިއްސާގެ ފައިދާ - މޯލްޑިވްސް ޕޯޓްސް ލިމިޓެޑް</t>
  </si>
  <si>
    <t>ހިއްސާގެ ފައިދާ - މޯލްޑިވްސް އެއަރޕޯރޓްސް ކޮމްޕެނީ ލިމިޓެޑް</t>
  </si>
  <si>
    <t>ހިއްސާގެ ފައިދާ - ދިވެހިރާއްޖޭގެ ގުޅުން ޕލކ</t>
  </si>
  <si>
    <t>ހިއްސާގެ ފައިދާ - ބޭންކް އޮފް މޯލްޑިވްސް</t>
  </si>
  <si>
    <t>ހިއްސާގެ ފައިދާ - އެޗް.ޑީ.އެފް.ސީ</t>
  </si>
  <si>
    <t>ހިއްސާގެ ފައިދާ - އެމް.ޑަބްލިއު.އެސް.ސީ</t>
  </si>
  <si>
    <t>ހިއްސާގެ ފައިދާ - އެހެނިހެން</t>
  </si>
  <si>
    <t>އިންވެސްޓްމަންޓްތަކުން ލިބޭ އިންޓަރެސްޓް ފައިސާ</t>
  </si>
  <si>
    <t>ލިބޭ އެހެނިހެން އިންޓަރެސްޓް، ފައިދާ އަދި ޑިވިޑެންޑް</t>
  </si>
  <si>
    <t>ވަކި ފައިސާއެއްކަން ނޭނގި އިތުރުވާ ފައިސާ</t>
  </si>
  <si>
    <t>ކުރީ އަހަރުގެ ބަޖެޓުން އަނބުރާ ލިބޭ ފައިސާ</t>
  </si>
  <si>
    <t>ލިބޭ މެމްބަރޝިޕް ފީއާއި ޗަންދާފަދަ ފައިސާ</t>
  </si>
  <si>
    <t>ސަރުކާރުގެ މުދަލަކަށްވާ ގެއްލުމަކަށް ލިބޭ ބަދަލު</t>
  </si>
  <si>
    <t>ހޮވައިގެން ގެނެވި އަހަރު ހަމަވާ ފައިސާ</t>
  </si>
  <si>
    <t>ޓްރާންސްފަރކުރާ ބާކީ</t>
  </si>
  <si>
    <t>މުދަލު ޒަކާތް</t>
  </si>
  <si>
    <t>ފިތުރު ޒަކާތް</t>
  </si>
  <si>
    <t>ރިފަންޑް ކުރެވޭ އެހެނިހެން ގޮތްގޮތުންލިބޭ ފައިސާ</t>
  </si>
  <si>
    <t>ރެވެނިއު ކްލިއަރިންގ އެކައުންޓް</t>
  </si>
  <si>
    <t>އެކްސްޗޭންޖް ރޭޓް ބަދަލުވުމުން ލިބޭ ފައިދާ</t>
  </si>
  <si>
    <t>އެހެނިހެން ފައިދާ</t>
  </si>
  <si>
    <t>ހަރުމުދާ ވިއްކައިގެން ލިބޭ</t>
  </si>
  <si>
    <t>ނީލަމުގައި ތަކެތި ވިއްކައިގެން ލިބޭ</t>
  </si>
  <si>
    <t>ސަރުކާރުގެ އިމާރާތް ވިއްކައިގެން ލިބޭ</t>
  </si>
  <si>
    <t>ސަރުކާރުގެ ބިން ވިއްކައިގެން ލިބޭ</t>
  </si>
  <si>
    <t>ކެޕިޓަލް އެސެޓް ވިއްކައިގެން ލިބޭ</t>
  </si>
  <si>
    <t>ފައިސާގެ ހިލޭ އެހީ - ބައިލެޓްރަލް</t>
  </si>
  <si>
    <t>ފައިސާގެ ހިލޭ އެހީ - މަލްޓިލެޓްރަލް</t>
  </si>
  <si>
    <t>ފައިސާގެ ހިލޭ އެހީ - ވޮލަންޓަރީ އޯރގް</t>
  </si>
  <si>
    <t>ކެޕިޓަލް ޕްރޮޖެކްޓް ހިލޭއެހީ - ބައިލެޓްރަލް</t>
  </si>
  <si>
    <t>ކެޕިޓަލް ޕްރޮޖެކްޓް ހިލޭއެހީ - މަލްޓިލެޓްރަލް</t>
  </si>
  <si>
    <t>ކެޕިޓަލް ޕްރޮޖެކްޓް ހިލޭއެހީ - ވޮލަންޓަރީ އޯރގް</t>
  </si>
  <si>
    <t>ޑޮނޭޝަން - ލޯކަލް</t>
  </si>
  <si>
    <t>ޑޮނޭޝަން - މަލްޓިލެޓްރަލް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</si>
</sst>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9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theme="1"/>
      <name val="Faruma"/>
      <family val="3"/>
    </font>
    <font>
      <sz val="10"/>
      <name val="Times New Roman"/>
      <family val="1"/>
    </font>
    <font>
      <b/>
      <sz val="20"/>
      <color rgb="FF93BEE5"/>
      <name val="MV Typewriter"/>
    </font>
    <font>
      <sz val="12"/>
      <color rgb="FF454545"/>
      <name val="MV Typewriter"/>
    </font>
    <font>
      <b/>
      <sz val="12"/>
      <name val="Lato Black"/>
      <family val="2"/>
    </font>
    <font>
      <b/>
      <sz val="12"/>
      <color rgb="FF93BEE5"/>
      <name val="Lato Black"/>
      <family val="2"/>
    </font>
    <font>
      <b/>
      <sz val="12"/>
      <color theme="1"/>
      <name val="MV Typewriter"/>
    </font>
    <font>
      <b/>
      <sz val="12"/>
      <color rgb="FF93BEE5"/>
      <name val="MV Typewriter"/>
    </font>
    <font>
      <sz val="12"/>
      <color theme="1"/>
      <name val="Mv Eamaan XP"/>
      <family val="3"/>
    </font>
    <font>
      <sz val="12"/>
      <color rgb="FF93BEE5"/>
      <name val="Mv Eamaan XP"/>
      <family val="3"/>
    </font>
    <font>
      <sz val="11.5"/>
      <color rgb="FF454545"/>
      <name val="Lato"/>
      <family val="2"/>
    </font>
    <font>
      <sz val="11.5"/>
      <color rgb="FF93BEE5"/>
      <name val="Lato"/>
      <family val="2"/>
    </font>
    <font>
      <sz val="12"/>
      <color theme="1"/>
      <name val="Century Gothic"/>
      <family val="2"/>
    </font>
    <font>
      <b/>
      <sz val="11.5"/>
      <name val="Lato"/>
      <family val="2"/>
    </font>
    <font>
      <b/>
      <sz val="11.5"/>
      <color rgb="FF93BEE5"/>
      <name val="Lato"/>
      <family val="2"/>
    </font>
    <font>
      <b/>
      <sz val="12"/>
      <name val="MV Typewriter"/>
    </font>
    <font>
      <sz val="12"/>
      <color rgb="FF595959"/>
      <name val="Roboto Condensed"/>
    </font>
    <font>
      <sz val="11.5"/>
      <color theme="1"/>
      <name val="Lato"/>
      <family val="2"/>
    </font>
    <font>
      <sz val="11"/>
      <color theme="1"/>
      <name val="MV Typewriter"/>
    </font>
    <font>
      <sz val="12"/>
      <name val="MV Typewriter"/>
    </font>
    <font>
      <b/>
      <sz val="12"/>
      <color theme="0"/>
      <name val="Roboto Condensed"/>
    </font>
    <font>
      <sz val="11"/>
      <color rgb="FF454545"/>
      <name val="MV Typewriter"/>
    </font>
    <font>
      <b/>
      <sz val="11.5"/>
      <name val="Lato Black"/>
      <family val="2"/>
    </font>
    <font>
      <b/>
      <sz val="11.5"/>
      <color rgb="FF93BEE5"/>
      <name val="Lato Black"/>
      <family val="2"/>
    </font>
    <font>
      <sz val="11.5"/>
      <color theme="1"/>
      <name val="Roboto Condensed"/>
      <family val="2"/>
    </font>
    <font>
      <sz val="11.5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</fills>
  <borders count="7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medium">
        <color rgb="FF93BEE5"/>
      </top>
      <bottom style="medium">
        <color rgb="FF93BEE5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/>
      <bottom style="thin">
        <color rgb="FF93BEE5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1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4" applyNumberFormat="1" applyFont="1" applyFill="1" applyAlignment="1">
      <alignment horizontal="right" vertical="center"/>
    </xf>
    <xf numFmtId="165" fontId="0" fillId="0" borderId="0" xfId="0" applyNumberFormat="1" applyAlignment="1">
      <alignment vertical="center"/>
    </xf>
    <xf numFmtId="0" fontId="6" fillId="0" borderId="0" xfId="5" applyFont="1" applyAlignment="1">
      <alignment horizontal="right" vertical="center"/>
    </xf>
    <xf numFmtId="0" fontId="7" fillId="0" borderId="0" xfId="4" applyNumberFormat="1" applyFont="1" applyFill="1" applyBorder="1" applyAlignment="1">
      <alignment horizontal="center" vertical="center"/>
    </xf>
    <xf numFmtId="0" fontId="8" fillId="0" borderId="0" xfId="4" applyNumberFormat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 applyProtection="1">
      <alignment horizontal="center" vertical="center" readingOrder="2"/>
    </xf>
    <xf numFmtId="0" fontId="9" fillId="0" borderId="0" xfId="6" applyFont="1" applyAlignment="1">
      <alignment horizontal="centerContinuous" vertical="center" readingOrder="2"/>
    </xf>
    <xf numFmtId="0" fontId="10" fillId="0" borderId="0" xfId="6" applyFont="1" applyAlignment="1">
      <alignment horizontal="centerContinuous" vertical="center" readingOrder="2"/>
    </xf>
    <xf numFmtId="0" fontId="9" fillId="0" borderId="0" xfId="6" applyFont="1" applyAlignment="1">
      <alignment horizontal="center" vertical="center" readingOrder="2"/>
    </xf>
    <xf numFmtId="0" fontId="11" fillId="0" borderId="0" xfId="6" applyFont="1" applyAlignment="1">
      <alignment horizontal="centerContinuous" vertical="center" readingOrder="2"/>
    </xf>
    <xf numFmtId="0" fontId="12" fillId="0" borderId="0" xfId="6" applyFont="1" applyAlignment="1">
      <alignment horizontal="centerContinuous" vertical="center" readingOrder="2"/>
    </xf>
    <xf numFmtId="165" fontId="13" fillId="0" borderId="1" xfId="1" applyNumberFormat="1" applyFont="1" applyBorder="1" applyAlignment="1">
      <alignment vertical="center"/>
    </xf>
    <xf numFmtId="165" fontId="14" fillId="0" borderId="1" xfId="1" applyNumberFormat="1" applyFont="1" applyFill="1" applyBorder="1" applyAlignment="1">
      <alignment vertical="center"/>
    </xf>
    <xf numFmtId="0" fontId="6" fillId="0" borderId="1" xfId="0" applyFont="1" applyBorder="1" applyAlignment="1">
      <alignment horizontal="right" vertical="center" readingOrder="2"/>
    </xf>
    <xf numFmtId="0" fontId="15" fillId="0" borderId="1" xfId="0" applyFont="1" applyBorder="1" applyAlignment="1">
      <alignment vertical="center"/>
    </xf>
    <xf numFmtId="0" fontId="6" fillId="0" borderId="2" xfId="0" applyFont="1" applyBorder="1" applyAlignment="1">
      <alignment horizontal="right" vertical="center" readingOrder="2"/>
    </xf>
    <xf numFmtId="0" fontId="15" fillId="0" borderId="2" xfId="0" applyFont="1" applyBorder="1" applyAlignment="1">
      <alignment vertical="center"/>
    </xf>
    <xf numFmtId="165" fontId="13" fillId="0" borderId="0" xfId="1" applyNumberFormat="1" applyFont="1" applyBorder="1" applyAlignment="1">
      <alignment vertical="center"/>
    </xf>
    <xf numFmtId="165" fontId="14" fillId="0" borderId="0" xfId="1" applyNumberFormat="1" applyFont="1" applyFill="1" applyBorder="1" applyAlignment="1">
      <alignment vertical="center"/>
    </xf>
    <xf numFmtId="0" fontId="6" fillId="0" borderId="3" xfId="0" applyFont="1" applyBorder="1" applyAlignment="1">
      <alignment horizontal="right" vertical="center" readingOrder="2"/>
    </xf>
    <xf numFmtId="0" fontId="15" fillId="0" borderId="3" xfId="0" applyFont="1" applyBorder="1" applyAlignment="1">
      <alignment vertical="center"/>
    </xf>
    <xf numFmtId="0" fontId="18" fillId="0" borderId="4" xfId="2" applyFont="1" applyFill="1" applyBorder="1" applyAlignment="1">
      <alignment vertical="center" readingOrder="2"/>
    </xf>
    <xf numFmtId="0" fontId="19" fillId="0" borderId="4" xfId="2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5" fontId="13" fillId="0" borderId="2" xfId="1" applyNumberFormat="1" applyFont="1" applyBorder="1" applyAlignment="1">
      <alignment vertical="center"/>
    </xf>
    <xf numFmtId="165" fontId="14" fillId="0" borderId="2" xfId="1" applyNumberFormat="1" applyFont="1" applyFill="1" applyBorder="1" applyAlignment="1">
      <alignment vertical="center"/>
    </xf>
    <xf numFmtId="165" fontId="16" fillId="0" borderId="0" xfId="1" applyNumberFormat="1" applyFont="1" applyFill="1" applyBorder="1" applyAlignment="1">
      <alignment vertical="center" readingOrder="2"/>
    </xf>
    <xf numFmtId="165" fontId="16" fillId="0" borderId="0" xfId="1" applyNumberFormat="1" applyFont="1" applyFill="1" applyBorder="1" applyAlignment="1">
      <alignment horizontal="right" vertical="center" readingOrder="2"/>
    </xf>
    <xf numFmtId="165" fontId="17" fillId="0" borderId="0" xfId="1" applyNumberFormat="1" applyFont="1" applyFill="1" applyBorder="1" applyAlignment="1">
      <alignment vertical="center" readingOrder="2"/>
    </xf>
    <xf numFmtId="165" fontId="22" fillId="0" borderId="0" xfId="3" applyNumberFormat="1" applyFont="1" applyFill="1" applyBorder="1" applyAlignment="1">
      <alignment horizontal="right" vertical="center" readingOrder="2"/>
    </xf>
    <xf numFmtId="0" fontId="23" fillId="0" borderId="0" xfId="3" applyFont="1" applyFill="1" applyBorder="1" applyAlignment="1">
      <alignment horizontal="center" vertical="center"/>
    </xf>
    <xf numFmtId="0" fontId="24" fillId="0" borderId="0" xfId="0" applyFont="1" applyAlignment="1">
      <alignment horizontal="right" vertical="center" readingOrder="2"/>
    </xf>
    <xf numFmtId="0" fontId="15" fillId="0" borderId="0" xfId="0" applyFont="1" applyAlignment="1">
      <alignment vertical="center"/>
    </xf>
    <xf numFmtId="165" fontId="6" fillId="0" borderId="1" xfId="1" applyNumberFormat="1" applyFont="1" applyBorder="1" applyAlignment="1">
      <alignment horizontal="right" vertical="center" readingOrder="2"/>
    </xf>
    <xf numFmtId="0" fontId="19" fillId="0" borderId="1" xfId="1" applyNumberFormat="1" applyFont="1" applyBorder="1" applyAlignment="1">
      <alignment vertical="center"/>
    </xf>
    <xf numFmtId="165" fontId="13" fillId="0" borderId="5" xfId="1" applyNumberFormat="1" applyFont="1" applyBorder="1" applyAlignment="1">
      <alignment vertical="center"/>
    </xf>
    <xf numFmtId="165" fontId="14" fillId="0" borderId="5" xfId="1" applyNumberFormat="1" applyFont="1" applyFill="1" applyBorder="1" applyAlignment="1">
      <alignment vertical="center"/>
    </xf>
    <xf numFmtId="0" fontId="6" fillId="0" borderId="5" xfId="0" applyFont="1" applyBorder="1" applyAlignment="1">
      <alignment horizontal="right" vertical="center" readingOrder="2"/>
    </xf>
    <xf numFmtId="0" fontId="15" fillId="0" borderId="5" xfId="0" applyFont="1" applyBorder="1" applyAlignment="1">
      <alignment vertical="center"/>
    </xf>
    <xf numFmtId="165" fontId="25" fillId="0" borderId="4" xfId="1" applyNumberFormat="1" applyFont="1" applyFill="1" applyBorder="1" applyAlignment="1">
      <alignment vertical="center"/>
    </xf>
    <xf numFmtId="165" fontId="26" fillId="0" borderId="4" xfId="1" applyNumberFormat="1" applyFont="1" applyFill="1" applyBorder="1" applyAlignment="1">
      <alignment vertical="center"/>
    </xf>
    <xf numFmtId="165" fontId="16" fillId="0" borderId="6" xfId="1" applyNumberFormat="1" applyFont="1" applyFill="1" applyBorder="1" applyAlignment="1">
      <alignment vertical="center"/>
    </xf>
    <xf numFmtId="165" fontId="17" fillId="0" borderId="6" xfId="1" applyNumberFormat="1" applyFont="1" applyFill="1" applyBorder="1" applyAlignment="1">
      <alignment vertical="center"/>
    </xf>
    <xf numFmtId="0" fontId="18" fillId="0" borderId="6" xfId="2" applyFont="1" applyFill="1" applyBorder="1" applyAlignment="1">
      <alignment vertical="center" readingOrder="2"/>
    </xf>
    <xf numFmtId="0" fontId="19" fillId="0" borderId="6" xfId="2" applyNumberFormat="1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8" fillId="0" borderId="4" xfId="2" applyFont="1" applyFill="1" applyBorder="1" applyAlignment="1">
      <alignment horizontal="center" vertical="center"/>
    </xf>
    <xf numFmtId="0" fontId="16" fillId="0" borderId="0" xfId="3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6" fillId="0" borderId="6" xfId="2" applyFont="1" applyFill="1" applyBorder="1" applyAlignment="1">
      <alignment horizontal="center" vertical="center"/>
    </xf>
    <xf numFmtId="0" fontId="13" fillId="0" borderId="1" xfId="1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</cellXfs>
  <cellStyles count="7">
    <cellStyle name="40% - Accent2" xfId="2" builtinId="35"/>
    <cellStyle name="60% - Accent2" xfId="3" builtinId="36"/>
    <cellStyle name="Comma" xfId="1" builtinId="3"/>
    <cellStyle name="Comma 6" xfId="4" xr:uid="{7A26AF44-E936-42C9-9B1B-258E97441969}"/>
    <cellStyle name="Normal" xfId="0" builtinId="0"/>
    <cellStyle name="Normal 2 2" xfId="6" xr:uid="{6A726D79-E13B-436B-9DAE-5459EEAF621A}"/>
    <cellStyle name="Normal 9" xfId="5" xr:uid="{DE749C48-B639-4F76-9EDD-173B7E477A40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57150</xdr:colOff>
      <xdr:row>4</xdr:row>
      <xdr:rowOff>0</xdr:rowOff>
    </xdr:from>
    <xdr:to>
      <xdr:col>2</xdr:col>
      <xdr:colOff>1285494</xdr:colOff>
      <xdr:row>4</xdr:row>
      <xdr:rowOff>459828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288BBFF2-3428-4820-9E98-77F54DEA1C62}"/>
            </a:ext>
          </a:extLst>
        </xdr:cNvPr>
        <xdr:cNvSpPr/>
      </xdr:nvSpPr>
      <xdr:spPr>
        <a:xfrm>
          <a:off x="57150" y="1238250"/>
          <a:ext cx="3895344" cy="459828"/>
        </a:xfrm>
        <a:prstGeom prst="rect">
          <a:avLst/>
        </a:prstGeom>
        <a:solidFill>
          <a:srgbClr val="93BEE5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އަންދާޒާ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39511</xdr:colOff>
      <xdr:row>4</xdr:row>
      <xdr:rowOff>0</xdr:rowOff>
    </xdr:from>
    <xdr:to>
      <xdr:col>3</xdr:col>
      <xdr:colOff>1292239</xdr:colOff>
      <xdr:row>4</xdr:row>
      <xdr:rowOff>459828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6E5A19A9-0715-451D-B7BE-FAC42831D318}"/>
            </a:ext>
          </a:extLst>
        </xdr:cNvPr>
        <xdr:cNvSpPr/>
      </xdr:nvSpPr>
      <xdr:spPr>
        <a:xfrm>
          <a:off x="4040011" y="1238250"/>
          <a:ext cx="1252728" cy="459828"/>
        </a:xfrm>
        <a:prstGeom prst="rect">
          <a:avLst/>
        </a:prstGeom>
        <a:solidFill>
          <a:srgbClr val="93BEE5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39511</xdr:colOff>
      <xdr:row>4</xdr:row>
      <xdr:rowOff>0</xdr:rowOff>
    </xdr:from>
    <xdr:to>
      <xdr:col>4</xdr:col>
      <xdr:colOff>1292239</xdr:colOff>
      <xdr:row>4</xdr:row>
      <xdr:rowOff>459828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7FBAC2A3-876E-4E16-AF25-0F9B88051934}"/>
            </a:ext>
          </a:extLst>
        </xdr:cNvPr>
        <xdr:cNvSpPr/>
      </xdr:nvSpPr>
      <xdr:spPr>
        <a:xfrm>
          <a:off x="5373511" y="1238250"/>
          <a:ext cx="1252728" cy="459828"/>
        </a:xfrm>
        <a:prstGeom prst="rect">
          <a:avLst/>
        </a:prstGeom>
        <a:solidFill>
          <a:srgbClr val="93BEE5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5">
      <a:dk1>
        <a:srgbClr val="404040"/>
      </a:dk1>
      <a:lt1>
        <a:srgbClr val="FFFFFF"/>
      </a:lt1>
      <a:dk2>
        <a:srgbClr val="EECC55"/>
      </a:dk2>
      <a:lt2>
        <a:srgbClr val="42B69E"/>
      </a:lt2>
      <a:accent1>
        <a:srgbClr val="F08279"/>
      </a:accent1>
      <a:accent2>
        <a:srgbClr val="626175"/>
      </a:accent2>
      <a:accent3>
        <a:srgbClr val="BA5199"/>
      </a:accent3>
      <a:accent4>
        <a:srgbClr val="667FBF"/>
      </a:accent4>
      <a:accent5>
        <a:srgbClr val="278775"/>
      </a:accent5>
      <a:accent6>
        <a:srgbClr val="F4D08F"/>
      </a:accent6>
      <a:hlink>
        <a:srgbClr val="BF3256"/>
      </a:hlink>
      <a:folHlink>
        <a:srgbClr val="A0AB8B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90F41-9414-46F8-82AE-8D80DA6AFE95}">
  <sheetPr codeName="Sheet2">
    <pageSetUpPr fitToPage="1"/>
  </sheetPr>
  <dimension ref="A1:N255"/>
  <sheetViews>
    <sheetView showGridLines="0" tabSelected="1" view="pageBreakPreview" zoomScale="85" zoomScaleNormal="85" zoomScaleSheetLayoutView="85" workbookViewId="0">
      <selection activeCell="O9" sqref="O9"/>
    </sheetView>
  </sheetViews>
  <sheetFormatPr defaultColWidth="9" defaultRowHeight="21.75" x14ac:dyDescent="0.25"/>
  <cols>
    <col min="1" max="5" width="17.5" style="1" customWidth="1"/>
    <col min="6" max="6" width="45" style="2" customWidth="1"/>
    <col min="7" max="7" width="9" style="50" customWidth="1"/>
    <col min="8" max="8" width="2.25" style="1" customWidth="1"/>
    <col min="9" max="9" width="7.25" style="1" customWidth="1"/>
    <col min="10" max="14" width="8.5" style="1" customWidth="1"/>
    <col min="15" max="16384" width="9" style="1"/>
  </cols>
  <sheetData>
    <row r="1" spans="1:14" ht="37.5" customHeight="1" x14ac:dyDescent="0.25">
      <c r="H1" s="3" t="s">
        <v>0</v>
      </c>
      <c r="J1" s="4" t="b">
        <v>1</v>
      </c>
      <c r="K1" s="4" t="b">
        <v>1</v>
      </c>
      <c r="L1" s="4" t="b">
        <v>1</v>
      </c>
      <c r="M1" s="4" t="b">
        <v>1</v>
      </c>
      <c r="N1" s="4" t="b">
        <v>1</v>
      </c>
    </row>
    <row r="2" spans="1:14" ht="18.75" customHeight="1" x14ac:dyDescent="0.25">
      <c r="H2" s="5" t="s">
        <v>1</v>
      </c>
    </row>
    <row r="3" spans="1:14" ht="11.25" customHeight="1" x14ac:dyDescent="0.25"/>
    <row r="4" spans="1:14" ht="30" customHeight="1" x14ac:dyDescent="0.25">
      <c r="A4" s="6">
        <v>2028</v>
      </c>
      <c r="B4" s="6">
        <v>2027</v>
      </c>
      <c r="C4" s="7">
        <v>2026</v>
      </c>
      <c r="D4" s="6">
        <v>2025</v>
      </c>
      <c r="E4" s="8">
        <v>2024</v>
      </c>
    </row>
    <row r="5" spans="1:14" ht="37.5" customHeight="1" x14ac:dyDescent="0.25">
      <c r="A5" s="9"/>
      <c r="B5" s="9"/>
      <c r="C5" s="10"/>
      <c r="D5" s="11"/>
      <c r="E5" s="11"/>
    </row>
    <row r="6" spans="1:14" ht="9.75" customHeight="1" x14ac:dyDescent="0.25">
      <c r="A6" s="12"/>
      <c r="B6" s="12"/>
      <c r="C6" s="13"/>
      <c r="D6" s="12"/>
      <c r="E6" s="12"/>
    </row>
    <row r="7" spans="1:14" ht="30" customHeight="1" x14ac:dyDescent="0.25">
      <c r="A7" s="14">
        <f>A13</f>
        <v>36262810629</v>
      </c>
      <c r="B7" s="14">
        <f>B13</f>
        <v>34047861171</v>
      </c>
      <c r="C7" s="15">
        <f>C13</f>
        <v>31297137247</v>
      </c>
      <c r="D7" s="14">
        <f>D13</f>
        <v>28594553401</v>
      </c>
      <c r="E7" s="14">
        <f>E13</f>
        <v>26390789045</v>
      </c>
      <c r="F7" s="16" t="s">
        <v>2</v>
      </c>
      <c r="G7" s="51"/>
      <c r="H7" s="17"/>
    </row>
    <row r="8" spans="1:14" ht="30" customHeight="1" x14ac:dyDescent="0.25">
      <c r="A8" s="14">
        <f>A20</f>
        <v>8649365586</v>
      </c>
      <c r="B8" s="14">
        <f>B20</f>
        <v>8276940140</v>
      </c>
      <c r="C8" s="15">
        <f>C20</f>
        <v>8702281099</v>
      </c>
      <c r="D8" s="14">
        <f>D20</f>
        <v>8878169288</v>
      </c>
      <c r="E8" s="14">
        <f>E20</f>
        <v>8028745164</v>
      </c>
      <c r="F8" s="18" t="s">
        <v>3</v>
      </c>
      <c r="G8" s="52"/>
      <c r="H8" s="19"/>
      <c r="J8" s="4"/>
      <c r="K8" s="4"/>
      <c r="L8" s="4"/>
      <c r="M8" s="4"/>
    </row>
    <row r="9" spans="1:14" ht="30" customHeight="1" x14ac:dyDescent="0.25">
      <c r="A9" s="14">
        <f>A30</f>
        <v>1359958</v>
      </c>
      <c r="B9" s="14">
        <f>B30</f>
        <v>1449228</v>
      </c>
      <c r="C9" s="15">
        <f>C30</f>
        <v>1554634</v>
      </c>
      <c r="D9" s="14">
        <f>D30</f>
        <v>1833152</v>
      </c>
      <c r="E9" s="14">
        <f>E30</f>
        <v>13126834</v>
      </c>
      <c r="F9" s="18" t="s">
        <v>4</v>
      </c>
      <c r="G9" s="52"/>
      <c r="H9" s="19"/>
    </row>
    <row r="10" spans="1:14" ht="30" customHeight="1" thickBot="1" x14ac:dyDescent="0.3">
      <c r="A10" s="20">
        <f>A33</f>
        <v>294102801</v>
      </c>
      <c r="B10" s="20">
        <f>B33</f>
        <v>333351875</v>
      </c>
      <c r="C10" s="21">
        <f>C33</f>
        <v>373551667</v>
      </c>
      <c r="D10" s="20">
        <f>D33</f>
        <v>400437217</v>
      </c>
      <c r="E10" s="20">
        <f>E33</f>
        <v>652604088</v>
      </c>
      <c r="F10" s="22" t="s">
        <v>5</v>
      </c>
      <c r="G10" s="53"/>
      <c r="H10" s="23"/>
      <c r="J10" s="4"/>
      <c r="K10" s="4"/>
      <c r="L10" s="4"/>
      <c r="M10" s="4"/>
    </row>
    <row r="11" spans="1:14" ht="30" customHeight="1" thickBot="1" x14ac:dyDescent="0.3">
      <c r="A11" s="44">
        <f>SUM(A7:A10)</f>
        <v>45207638974</v>
      </c>
      <c r="B11" s="44">
        <f>SUM(B7:B10)</f>
        <v>42659602414</v>
      </c>
      <c r="C11" s="45">
        <f>SUM(C7:C10)</f>
        <v>40374524647</v>
      </c>
      <c r="D11" s="44">
        <f>SUM(D7:D10)</f>
        <v>37874993058</v>
      </c>
      <c r="E11" s="44">
        <f>SUM(E7:E10)</f>
        <v>35085265131</v>
      </c>
      <c r="F11" s="24" t="s">
        <v>6</v>
      </c>
      <c r="G11" s="54"/>
      <c r="H11" s="25"/>
      <c r="J11" s="4"/>
    </row>
    <row r="12" spans="1:14" ht="11.25" customHeight="1" thickBot="1" x14ac:dyDescent="0.3">
      <c r="A12" s="26"/>
      <c r="B12" s="26"/>
      <c r="C12" s="27"/>
      <c r="D12" s="26"/>
      <c r="E12" s="26"/>
      <c r="F12" s="28"/>
      <c r="G12" s="26"/>
    </row>
    <row r="13" spans="1:14" ht="30" customHeight="1" thickBot="1" x14ac:dyDescent="0.3">
      <c r="A13" s="44">
        <f>SUM(A14:A18)</f>
        <v>36262810629</v>
      </c>
      <c r="B13" s="44">
        <f>SUM(B14:B18)</f>
        <v>34047861171</v>
      </c>
      <c r="C13" s="45">
        <f>SUM(C14:C18)</f>
        <v>31297137247</v>
      </c>
      <c r="D13" s="44">
        <f>SUM(D14:D18)</f>
        <v>28594553401</v>
      </c>
      <c r="E13" s="44">
        <f>SUM(E14:E18)</f>
        <v>26390789045</v>
      </c>
      <c r="F13" s="24" t="s">
        <v>7</v>
      </c>
      <c r="G13" s="54"/>
      <c r="H13" s="25"/>
    </row>
    <row r="14" spans="1:14" ht="30" customHeight="1" x14ac:dyDescent="0.25">
      <c r="A14" s="14">
        <f>SUMIF($G$38:$G$1048576,$G14,A$38:A$1048576)</f>
        <v>3515782261</v>
      </c>
      <c r="B14" s="14">
        <f>SUMIF($G$38:$G$1048576,$G14,B$38:B$1048576)</f>
        <v>3311282498</v>
      </c>
      <c r="C14" s="15">
        <f>SUMIF($G$38:$G$1048576,$G14,C$38:C$1048576)</f>
        <v>3127704432</v>
      </c>
      <c r="D14" s="14">
        <f>SUMIF($G$38:$G$1048576,$G14,D$38:D$1048576)</f>
        <v>2954210109</v>
      </c>
      <c r="E14" s="14">
        <f>SUMIF($G$38:$G$1048576,$G14,E$38:E$1048576)</f>
        <v>3453321810</v>
      </c>
      <c r="F14" s="16" t="s">
        <v>8</v>
      </c>
      <c r="G14" s="51">
        <v>111</v>
      </c>
      <c r="H14" s="17"/>
    </row>
    <row r="15" spans="1:14" ht="30" customHeight="1" x14ac:dyDescent="0.25">
      <c r="A15" s="29">
        <f>SUMIF($G$38:$G$1048576,$G15,A$38:A$1048576)</f>
        <v>6924734536</v>
      </c>
      <c r="B15" s="29">
        <f>SUMIF($G$38:$G$1048576,$G15,B$38:B$1048576)</f>
        <v>6560629036</v>
      </c>
      <c r="C15" s="30">
        <f>SUMIF($G$38:$G$1048576,$G15,C$38:C$1048576)</f>
        <v>6144162651</v>
      </c>
      <c r="D15" s="29">
        <f>SUMIF($G$38:$G$1048576,$G15,D$38:D$1048576)</f>
        <v>5154232084</v>
      </c>
      <c r="E15" s="29">
        <f>SUMIF(G$38:G$1048576,G15,E$38:E$1048576)</f>
        <v>5963432945</v>
      </c>
      <c r="F15" s="18" t="s">
        <v>9</v>
      </c>
      <c r="G15" s="52">
        <v>113</v>
      </c>
      <c r="H15" s="19"/>
    </row>
    <row r="16" spans="1:14" ht="30" customHeight="1" x14ac:dyDescent="0.25">
      <c r="A16" s="29">
        <f>SUMIF($G$38:$G$1048576,$G16,A$38:A$1048576)</f>
        <v>20160441376</v>
      </c>
      <c r="B16" s="29">
        <f>SUMIF($G$38:$G$1048576,$G16,B$38:B$1048576)</f>
        <v>18889374258</v>
      </c>
      <c r="C16" s="30">
        <f>SUMIF($G$38:$G$1048576,$G16,C$38:C$1048576)</f>
        <v>17095390612</v>
      </c>
      <c r="D16" s="29">
        <f>SUMIF($G$38:$G$1048576,$G16,D$38:D$1048576)</f>
        <v>16100689193</v>
      </c>
      <c r="E16" s="29">
        <f>SUMIF(G$38:G$1048576,G16,E$38:E$1048576)</f>
        <v>14561796876</v>
      </c>
      <c r="F16" s="18" t="s">
        <v>10</v>
      </c>
      <c r="G16" s="52">
        <v>114</v>
      </c>
      <c r="H16" s="19"/>
    </row>
    <row r="17" spans="1:8" ht="30" customHeight="1" x14ac:dyDescent="0.25">
      <c r="A17" s="29">
        <f>SUMIF($G$38:$G$1048576,$G17,A$38:A$1048576)</f>
        <v>303021108</v>
      </c>
      <c r="B17" s="29">
        <f>SUMIF($G$38:$G$1048576,$G17,B$38:B$1048576)</f>
        <v>279621673</v>
      </c>
      <c r="C17" s="30">
        <f>SUMIF($G$38:$G$1048576,$G17,C$38:C$1048576)</f>
        <v>259209434</v>
      </c>
      <c r="D17" s="29">
        <f>SUMIF($G$38:$G$1048576,$G17,D$38:D$1048576)</f>
        <v>279604303</v>
      </c>
      <c r="E17" s="29">
        <f>SUMIF(G$38:G$1048576,G17,E$38:E$1048576)</f>
        <v>193212151</v>
      </c>
      <c r="F17" s="18" t="s">
        <v>11</v>
      </c>
      <c r="G17" s="52">
        <v>118</v>
      </c>
      <c r="H17" s="19"/>
    </row>
    <row r="18" spans="1:8" ht="30" customHeight="1" x14ac:dyDescent="0.25">
      <c r="A18" s="29">
        <f>SUMIF($G$38:$G$1048576,$G18,A$38:A$1048576)</f>
        <v>5358831348</v>
      </c>
      <c r="B18" s="29">
        <f>SUMIF($G$38:$G$1048576,$G18,B$38:B$1048576)</f>
        <v>5006953706</v>
      </c>
      <c r="C18" s="30">
        <f>SUMIF($G$38:$G$1048576,$G18,C$38:C$1048576)</f>
        <v>4670670118</v>
      </c>
      <c r="D18" s="29">
        <f>SUMIF($G$38:$G$1048576,$G18,D$38:D$1048576)</f>
        <v>4105817712</v>
      </c>
      <c r="E18" s="29">
        <f>SUMIF(G$38:G$1048576,G18,E$38:E$1048576)</f>
        <v>2219025263</v>
      </c>
      <c r="F18" s="18" t="s">
        <v>12</v>
      </c>
      <c r="G18" s="52">
        <v>119</v>
      </c>
      <c r="H18" s="19"/>
    </row>
    <row r="19" spans="1:8" ht="9.75" customHeight="1" thickBot="1" x14ac:dyDescent="0.3">
      <c r="A19" s="31"/>
      <c r="B19" s="32"/>
      <c r="C19" s="33"/>
      <c r="D19" s="31"/>
      <c r="E19" s="32"/>
      <c r="F19" s="34"/>
      <c r="G19" s="55"/>
      <c r="H19" s="35"/>
    </row>
    <row r="20" spans="1:8" ht="30" customHeight="1" thickBot="1" x14ac:dyDescent="0.3">
      <c r="A20" s="44">
        <f t="shared" ref="A20:C20" si="0">SUM(A21:A28)</f>
        <v>8649365586</v>
      </c>
      <c r="B20" s="44">
        <f t="shared" si="0"/>
        <v>8276940140</v>
      </c>
      <c r="C20" s="45">
        <f t="shared" si="0"/>
        <v>8702281099</v>
      </c>
      <c r="D20" s="44">
        <f>SUM(D21:D28)</f>
        <v>8878169288</v>
      </c>
      <c r="E20" s="44">
        <f>SUM(E21:E28)</f>
        <v>8028745164</v>
      </c>
      <c r="F20" s="24" t="s">
        <v>3</v>
      </c>
      <c r="G20" s="54"/>
      <c r="H20" s="25"/>
    </row>
    <row r="21" spans="1:8" ht="30" customHeight="1" x14ac:dyDescent="0.25">
      <c r="A21" s="14">
        <f>SUMIF($G$38:$G$1048576,$G21,A$38:A$1048576)</f>
        <v>4006871505</v>
      </c>
      <c r="B21" s="14">
        <f>SUMIF($G$38:$G$1048576,$G21,B$38:B$1048576)</f>
        <v>3749974543</v>
      </c>
      <c r="C21" s="15">
        <f>SUMIF($G$38:$G$1048576,$G21,C$38:C$1048576)</f>
        <v>4294421374</v>
      </c>
      <c r="D21" s="14">
        <f>SUMIF($G$38:$G$1048576,$G21,D$38:D$1048576)</f>
        <v>4217963466</v>
      </c>
      <c r="E21" s="14">
        <f>SUMIF($G$38:$G$1048576,$G21,E$38:E$1048576)</f>
        <v>2790783700</v>
      </c>
      <c r="F21" s="16" t="s">
        <v>13</v>
      </c>
      <c r="G21" s="51">
        <v>121</v>
      </c>
      <c r="H21" s="17"/>
    </row>
    <row r="22" spans="1:8" ht="30" customHeight="1" x14ac:dyDescent="0.25">
      <c r="A22" s="29">
        <f>SUMIF($G$38:$G$1048576,$G22,A$38:A$1048576)</f>
        <v>1218824463</v>
      </c>
      <c r="B22" s="29">
        <f>SUMIF($G$38:$G$1048576,$G22,B$38:B$1048576)</f>
        <v>1191791225</v>
      </c>
      <c r="C22" s="30">
        <f>SUMIF($G$38:$G$1048576,$G22,C$38:C$1048576)</f>
        <v>1165570080</v>
      </c>
      <c r="D22" s="29">
        <f>SUMIF($G$38:$G$1048576,$G22,D$38:D$1048576)</f>
        <v>1142758624</v>
      </c>
      <c r="E22" s="29">
        <f>SUMIF($G$38:$G$1048576,$G22,E$38:E$1048576)</f>
        <v>1026653079</v>
      </c>
      <c r="F22" s="18" t="s">
        <v>14</v>
      </c>
      <c r="G22" s="52">
        <v>123</v>
      </c>
      <c r="H22" s="19"/>
    </row>
    <row r="23" spans="1:8" ht="30" customHeight="1" x14ac:dyDescent="0.25">
      <c r="A23" s="29">
        <f>SUMIF($G$38:$G$1048576,$G23,A$38:A$1048576)</f>
        <v>43310612</v>
      </c>
      <c r="B23" s="29">
        <f>SUMIF($G$38:$G$1048576,$G23,B$38:B$1048576)</f>
        <v>41414012</v>
      </c>
      <c r="C23" s="30">
        <f>SUMIF($G$38:$G$1048576,$G23,C$38:C$1048576)</f>
        <v>39618927</v>
      </c>
      <c r="D23" s="29">
        <f>SUMIF($G$38:$G$1048576,$G23,D$38:D$1048576)</f>
        <v>37954406</v>
      </c>
      <c r="E23" s="29">
        <f>SUMIF($G$38:$G$1048576,$G23,E$38:E$1048576)</f>
        <v>58029174</v>
      </c>
      <c r="F23" s="18" t="s">
        <v>15</v>
      </c>
      <c r="G23" s="52">
        <v>124</v>
      </c>
      <c r="H23" s="19"/>
    </row>
    <row r="24" spans="1:8" ht="30" customHeight="1" x14ac:dyDescent="0.25">
      <c r="A24" s="29">
        <f>SUMIF($G$38:$G$1048576,$G24,A$38:A$1048576)</f>
        <v>2386246616</v>
      </c>
      <c r="B24" s="29">
        <f>SUMIF($G$38:$G$1048576,$G24,B$38:B$1048576)</f>
        <v>2279165627</v>
      </c>
      <c r="C24" s="30">
        <f>SUMIF($G$38:$G$1048576,$G24,C$38:C$1048576)</f>
        <v>2177177607</v>
      </c>
      <c r="D24" s="29">
        <f>SUMIF($G$38:$G$1048576,$G24,D$38:D$1048576)</f>
        <v>2230617353</v>
      </c>
      <c r="E24" s="29">
        <f>SUMIF($G$38:$G$1048576,$G24,E$38:E$1048576)</f>
        <v>2496223982</v>
      </c>
      <c r="F24" s="18" t="s">
        <v>16</v>
      </c>
      <c r="G24" s="52">
        <v>125</v>
      </c>
      <c r="H24" s="19"/>
    </row>
    <row r="25" spans="1:8" ht="30" customHeight="1" x14ac:dyDescent="0.25">
      <c r="A25" s="29">
        <f>SUMIF($G$38:$G$1048576,$G25,A$38:A$1048576)</f>
        <v>117378285</v>
      </c>
      <c r="B25" s="29">
        <f>SUMIF($G$38:$G$1048576,$G25,B$38:B$1048576)</f>
        <v>127075786</v>
      </c>
      <c r="C25" s="30">
        <f>SUMIF($G$38:$G$1048576,$G25,C$38:C$1048576)</f>
        <v>139169996</v>
      </c>
      <c r="D25" s="29">
        <f>SUMIF($G$38:$G$1048576,$G25,D$38:D$1048576)</f>
        <v>179588721</v>
      </c>
      <c r="E25" s="29">
        <f>SUMIF($G$38:$G$1048576,$G25,E$38:E$1048576)</f>
        <v>210593368</v>
      </c>
      <c r="F25" s="18" t="s">
        <v>17</v>
      </c>
      <c r="G25" s="52">
        <v>126</v>
      </c>
      <c r="H25" s="19"/>
    </row>
    <row r="26" spans="1:8" ht="30" customHeight="1" x14ac:dyDescent="0.25">
      <c r="A26" s="29">
        <f>SUMIF($G$38:$G$1048576,$G26,A$38:A$1048576)</f>
        <v>760593262</v>
      </c>
      <c r="B26" s="29">
        <f>SUMIF($G$38:$G$1048576,$G26,B$38:B$1048576)</f>
        <v>771066592</v>
      </c>
      <c r="C26" s="30">
        <f>SUMIF($G$38:$G$1048576,$G26,C$38:C$1048576)</f>
        <v>768511289</v>
      </c>
      <c r="D26" s="29">
        <f>SUMIF($G$38:$G$1048576,$G26,D$38:D$1048576)</f>
        <v>823290285</v>
      </c>
      <c r="E26" s="29">
        <f>SUMIF($G$38:$G$1048576,$G26,E$38:E$1048576)</f>
        <v>1117342222</v>
      </c>
      <c r="F26" s="18" t="s">
        <v>18</v>
      </c>
      <c r="G26" s="52">
        <v>127</v>
      </c>
      <c r="H26" s="19"/>
    </row>
    <row r="27" spans="1:8" ht="30" customHeight="1" x14ac:dyDescent="0.25">
      <c r="A27" s="29">
        <f>SUMIF($G$38:$G$1048576,$G27,A$38:A$1048576)</f>
        <v>110647043</v>
      </c>
      <c r="B27" s="29">
        <f>SUMIF($G$38:$G$1048576,$G27,B$38:B$1048576)</f>
        <v>108604070</v>
      </c>
      <c r="C27" s="30">
        <f>SUMIF($G$38:$G$1048576,$G27,C$38:C$1048576)</f>
        <v>106599990</v>
      </c>
      <c r="D27" s="29">
        <f>SUMIF($G$38:$G$1048576,$G27,D$38:D$1048576)</f>
        <v>195891069</v>
      </c>
      <c r="E27" s="29">
        <f>SUMIF($G$38:$G$1048576,$G27,E$38:E$1048576)</f>
        <v>234596887</v>
      </c>
      <c r="F27" s="18" t="s">
        <v>19</v>
      </c>
      <c r="G27" s="52">
        <v>129</v>
      </c>
      <c r="H27" s="19"/>
    </row>
    <row r="28" spans="1:8" ht="30" customHeight="1" x14ac:dyDescent="0.25">
      <c r="A28" s="29">
        <f>SUMIF($G$38:$G$1048576,$G28,A$38:A$1048576)</f>
        <v>5493800</v>
      </c>
      <c r="B28" s="29">
        <f>SUMIF($G$38:$G$1048576,$G28,B$38:B$1048576)</f>
        <v>7848285</v>
      </c>
      <c r="C28" s="30">
        <f>SUMIF($G$38:$G$1048576,$G28,C$38:C$1048576)</f>
        <v>11211836</v>
      </c>
      <c r="D28" s="29">
        <f>SUMIF($G$38:$G$1048576,$G28,D$38:D$1048576)</f>
        <v>50105364</v>
      </c>
      <c r="E28" s="29">
        <f>SUMIF($G$38:$G$1048576,$G28,E$38:E$1048576)</f>
        <v>94522752</v>
      </c>
      <c r="F28" s="18" t="s">
        <v>20</v>
      </c>
      <c r="G28" s="52">
        <v>181</v>
      </c>
      <c r="H28" s="19"/>
    </row>
    <row r="29" spans="1:8" ht="9.75" customHeight="1" thickBot="1" x14ac:dyDescent="0.3">
      <c r="A29" s="31"/>
      <c r="B29" s="32"/>
      <c r="C29" s="33"/>
      <c r="D29" s="31"/>
      <c r="E29" s="32"/>
      <c r="F29" s="34"/>
      <c r="G29" s="55"/>
      <c r="H29" s="35"/>
    </row>
    <row r="30" spans="1:8" ht="30" customHeight="1" thickBot="1" x14ac:dyDescent="0.3">
      <c r="A30" s="44">
        <f t="shared" ref="A30:D30" si="1">SUM(A31)</f>
        <v>1359958</v>
      </c>
      <c r="B30" s="44">
        <f t="shared" si="1"/>
        <v>1449228</v>
      </c>
      <c r="C30" s="45">
        <f t="shared" si="1"/>
        <v>1554634</v>
      </c>
      <c r="D30" s="44">
        <f t="shared" si="1"/>
        <v>1833152</v>
      </c>
      <c r="E30" s="44">
        <f>SUM(E31)</f>
        <v>13126834</v>
      </c>
      <c r="F30" s="24" t="s">
        <v>4</v>
      </c>
      <c r="G30" s="54"/>
      <c r="H30" s="25"/>
    </row>
    <row r="31" spans="1:8" ht="30" customHeight="1" x14ac:dyDescent="0.25">
      <c r="A31" s="14">
        <f>SUMIF($G$38:$G$1048576,$G31,A$38:A$1048576)</f>
        <v>1359958</v>
      </c>
      <c r="B31" s="14">
        <f>SUMIF($G$38:$G$1048576,$G31,B$38:B$1048576)</f>
        <v>1449228</v>
      </c>
      <c r="C31" s="15">
        <f>SUMIF($G$38:$G$1048576,$G31,C$38:C$1048576)</f>
        <v>1554634</v>
      </c>
      <c r="D31" s="14">
        <f>SUMIF($G$38:$G$1048576,$G31,D$38:D$1048576)</f>
        <v>1833152</v>
      </c>
      <c r="E31" s="14">
        <f>SUMIF($G$38:$G$1048576,$G31,E$38:E$1048576)</f>
        <v>13126834</v>
      </c>
      <c r="F31" s="16" t="s">
        <v>197</v>
      </c>
      <c r="G31" s="51">
        <v>131</v>
      </c>
      <c r="H31" s="17"/>
    </row>
    <row r="32" spans="1:8" ht="9.75" customHeight="1" thickBot="1" x14ac:dyDescent="0.3">
      <c r="A32" s="31"/>
      <c r="B32" s="32"/>
      <c r="C32" s="33"/>
      <c r="D32" s="31"/>
      <c r="E32" s="32"/>
      <c r="F32" s="34"/>
      <c r="G32" s="55"/>
      <c r="H32" s="35"/>
    </row>
    <row r="33" spans="1:10" ht="30" customHeight="1" thickBot="1" x14ac:dyDescent="0.3">
      <c r="A33" s="44">
        <f t="shared" ref="A33:D33" si="2">SUM(A34:A36)</f>
        <v>294102801</v>
      </c>
      <c r="B33" s="44">
        <f t="shared" si="2"/>
        <v>333351875</v>
      </c>
      <c r="C33" s="45">
        <f t="shared" si="2"/>
        <v>373551667</v>
      </c>
      <c r="D33" s="44">
        <f t="shared" si="2"/>
        <v>400437217</v>
      </c>
      <c r="E33" s="44">
        <f>SUM(E34:E36)</f>
        <v>652604088</v>
      </c>
      <c r="F33" s="24" t="s">
        <v>5</v>
      </c>
      <c r="G33" s="54"/>
      <c r="H33" s="25"/>
    </row>
    <row r="34" spans="1:10" ht="30" customHeight="1" x14ac:dyDescent="0.25">
      <c r="A34" s="14">
        <f>SUMIF($G$38:$G$1048576,$G34,A$38:A$1048576)</f>
        <v>18144261</v>
      </c>
      <c r="B34" s="14">
        <f>SUMIF($G$38:$G$1048576,$G34,B$38:B$1048576)</f>
        <v>20860526</v>
      </c>
      <c r="C34" s="15">
        <f>SUMIF($G$38:$G$1048576,$G34,C$38:C$1048576)</f>
        <v>24160079</v>
      </c>
      <c r="D34" s="14">
        <f>SUMIF($G$38:$G$1048576,$G34,D$38:D$1048576)</f>
        <v>34411590</v>
      </c>
      <c r="E34" s="14">
        <f>SUMIF($G$38:$G$1048576,$G34,E$38:E$1048576)</f>
        <v>357860597</v>
      </c>
      <c r="F34" s="16" t="s">
        <v>21</v>
      </c>
      <c r="G34" s="51">
        <v>141</v>
      </c>
      <c r="H34" s="17"/>
    </row>
    <row r="35" spans="1:10" ht="30" customHeight="1" x14ac:dyDescent="0.25">
      <c r="A35" s="29">
        <f>SUMIF($G$38:$G$1048576,$G35,A$38:A$1048576)</f>
        <v>253056337</v>
      </c>
      <c r="B35" s="29">
        <f>SUMIF($G$38:$G$1048576,$G35,B$38:B$1048576)</f>
        <v>288384821</v>
      </c>
      <c r="C35" s="30">
        <f>SUMIF($G$38:$G$1048576,$G35,C$38:C$1048576)</f>
        <v>324017350</v>
      </c>
      <c r="D35" s="29">
        <f>SUMIF($G$38:$G$1048576,$G35,D$38:D$1048576)</f>
        <v>339041089</v>
      </c>
      <c r="E35" s="29">
        <f>SUMIF($G$38:$G$1048576,$G35,E$38:E$1048576)</f>
        <v>294743491</v>
      </c>
      <c r="F35" s="18" t="s">
        <v>22</v>
      </c>
      <c r="G35" s="52">
        <v>143</v>
      </c>
      <c r="H35" s="19"/>
    </row>
    <row r="36" spans="1:10" ht="30" customHeight="1" x14ac:dyDescent="0.25">
      <c r="A36" s="29">
        <f>SUMIF($G$38:$G$1048576,$G36,A$38:A$1048576)</f>
        <v>22902203</v>
      </c>
      <c r="B36" s="29">
        <f>SUMIF($G$38:$G$1048576,$G36,B$38:B$1048576)</f>
        <v>24106528</v>
      </c>
      <c r="C36" s="30">
        <f>SUMIF($G$38:$G$1048576,$G36,C$38:C$1048576)</f>
        <v>25374238</v>
      </c>
      <c r="D36" s="29">
        <f>SUMIF($G$38:$G$1048576,$G36,D$38:D$1048576)</f>
        <v>26984538</v>
      </c>
      <c r="E36" s="29">
        <f>SUMIF($G$38:$G$1048576,$G36,E$38:E$1048576)</f>
        <v>0</v>
      </c>
      <c r="F36" s="18" t="s">
        <v>23</v>
      </c>
      <c r="G36" s="52">
        <v>145</v>
      </c>
      <c r="H36" s="19"/>
    </row>
    <row r="37" spans="1:10" ht="15" customHeight="1" x14ac:dyDescent="0.25">
      <c r="A37" s="20"/>
      <c r="B37" s="20"/>
      <c r="C37" s="21"/>
      <c r="D37" s="20"/>
      <c r="E37" s="20"/>
      <c r="F37" s="36"/>
      <c r="G37" s="56"/>
      <c r="H37" s="37"/>
    </row>
    <row r="38" spans="1:10" ht="30" customHeight="1" x14ac:dyDescent="0.25">
      <c r="A38" s="46">
        <f>SUM(A39:A40)</f>
        <v>3515782261</v>
      </c>
      <c r="B38" s="46">
        <f>SUM(B39:B40)</f>
        <v>3311282498</v>
      </c>
      <c r="C38" s="47">
        <f>SUM(C39:C40)</f>
        <v>3127704432</v>
      </c>
      <c r="D38" s="46">
        <f>SUM(D39:D40)</f>
        <v>2954210109</v>
      </c>
      <c r="E38" s="46">
        <f>SUM(E39:E40)</f>
        <v>3453321810</v>
      </c>
      <c r="F38" s="48" t="s">
        <v>8</v>
      </c>
      <c r="G38" s="57">
        <v>111</v>
      </c>
      <c r="H38" s="49"/>
    </row>
    <row r="39" spans="1:10" ht="30" customHeight="1" x14ac:dyDescent="0.25">
      <c r="A39" s="14">
        <v>3514139441</v>
      </c>
      <c r="B39" s="14">
        <v>3309735235</v>
      </c>
      <c r="C39" s="15">
        <v>3126242949</v>
      </c>
      <c r="D39" s="14">
        <v>2952829695</v>
      </c>
      <c r="E39" s="14">
        <v>3442363118</v>
      </c>
      <c r="F39" s="38" t="s">
        <v>24</v>
      </c>
      <c r="G39" s="58">
        <v>111001</v>
      </c>
      <c r="H39" s="39"/>
      <c r="J39" s="4"/>
    </row>
    <row r="40" spans="1:10" ht="30" customHeight="1" x14ac:dyDescent="0.25">
      <c r="A40" s="29">
        <v>1642820</v>
      </c>
      <c r="B40" s="29">
        <v>1547263</v>
      </c>
      <c r="C40" s="30">
        <v>1461483</v>
      </c>
      <c r="D40" s="29">
        <v>1380414</v>
      </c>
      <c r="E40" s="29">
        <v>10958692</v>
      </c>
      <c r="F40" s="18" t="s">
        <v>25</v>
      </c>
      <c r="G40" s="52">
        <v>111002</v>
      </c>
      <c r="H40" s="19"/>
      <c r="J40" s="4"/>
    </row>
    <row r="41" spans="1:10" ht="15" customHeight="1" x14ac:dyDescent="0.25">
      <c r="A41" s="20"/>
      <c r="B41" s="20"/>
      <c r="C41" s="21"/>
      <c r="D41" s="20"/>
      <c r="E41" s="20"/>
      <c r="F41" s="36"/>
      <c r="G41" s="56"/>
      <c r="H41" s="37"/>
    </row>
    <row r="42" spans="1:10" ht="30" customHeight="1" x14ac:dyDescent="0.25">
      <c r="A42" s="46">
        <f>SUM(A43:A47)</f>
        <v>6924734536</v>
      </c>
      <c r="B42" s="46">
        <f>SUM(B43:B47)</f>
        <v>6560629036</v>
      </c>
      <c r="C42" s="47">
        <f>SUM(C43:C47)</f>
        <v>6144162651</v>
      </c>
      <c r="D42" s="46">
        <f>SUM(D43:D47)</f>
        <v>5154232084</v>
      </c>
      <c r="E42" s="46">
        <f>SUM(E43:E47)</f>
        <v>5963432945</v>
      </c>
      <c r="F42" s="48" t="s">
        <v>9</v>
      </c>
      <c r="G42" s="57">
        <v>113</v>
      </c>
      <c r="H42" s="49"/>
    </row>
    <row r="43" spans="1:10" ht="30" customHeight="1" x14ac:dyDescent="0.25">
      <c r="A43" s="14">
        <v>3614408628</v>
      </c>
      <c r="B43" s="14">
        <v>3442481384</v>
      </c>
      <c r="C43" s="15">
        <v>3201695991</v>
      </c>
      <c r="D43" s="14">
        <v>2815102698</v>
      </c>
      <c r="E43" s="14">
        <v>2775774035</v>
      </c>
      <c r="F43" s="16" t="s">
        <v>26</v>
      </c>
      <c r="G43" s="51">
        <v>113003</v>
      </c>
      <c r="H43" s="17"/>
      <c r="J43" s="4"/>
    </row>
    <row r="44" spans="1:10" ht="30" customHeight="1" x14ac:dyDescent="0.25">
      <c r="A44" s="29">
        <v>3379200</v>
      </c>
      <c r="B44" s="29">
        <v>3379200</v>
      </c>
      <c r="C44" s="30">
        <v>3379200</v>
      </c>
      <c r="D44" s="29">
        <v>3533250</v>
      </c>
      <c r="E44" s="29">
        <v>3988650</v>
      </c>
      <c r="F44" s="18" t="s">
        <v>27</v>
      </c>
      <c r="G44" s="52">
        <v>113004</v>
      </c>
      <c r="H44" s="19"/>
      <c r="J44" s="4"/>
    </row>
    <row r="45" spans="1:10" ht="30" customHeight="1" x14ac:dyDescent="0.25">
      <c r="A45" s="29">
        <v>1432907861</v>
      </c>
      <c r="B45" s="29">
        <v>1329712282</v>
      </c>
      <c r="C45" s="30">
        <v>1242472252</v>
      </c>
      <c r="D45" s="29">
        <v>734774333</v>
      </c>
      <c r="E45" s="29">
        <v>1470309986</v>
      </c>
      <c r="F45" s="18" t="s">
        <v>28</v>
      </c>
      <c r="G45" s="52">
        <v>113005</v>
      </c>
      <c r="H45" s="19"/>
      <c r="J45" s="4"/>
    </row>
    <row r="46" spans="1:10" ht="30" customHeight="1" x14ac:dyDescent="0.25">
      <c r="A46" s="29">
        <v>1329229895</v>
      </c>
      <c r="B46" s="29">
        <v>1274142449</v>
      </c>
      <c r="C46" s="30">
        <v>1224409982</v>
      </c>
      <c r="D46" s="29">
        <v>1149513765</v>
      </c>
      <c r="E46" s="29">
        <v>1318020378</v>
      </c>
      <c r="F46" s="18" t="s">
        <v>29</v>
      </c>
      <c r="G46" s="52">
        <v>113006</v>
      </c>
      <c r="H46" s="19"/>
      <c r="J46" s="4"/>
    </row>
    <row r="47" spans="1:10" ht="30" customHeight="1" x14ac:dyDescent="0.25">
      <c r="A47" s="29">
        <v>544808952</v>
      </c>
      <c r="B47" s="29">
        <v>510913721</v>
      </c>
      <c r="C47" s="30">
        <v>472205226</v>
      </c>
      <c r="D47" s="29">
        <v>451308038</v>
      </c>
      <c r="E47" s="29">
        <v>395339896</v>
      </c>
      <c r="F47" s="18" t="s">
        <v>30</v>
      </c>
      <c r="G47" s="52">
        <v>113007</v>
      </c>
      <c r="H47" s="19"/>
      <c r="J47" s="4"/>
    </row>
    <row r="48" spans="1:10" ht="15" customHeight="1" x14ac:dyDescent="0.25">
      <c r="A48" s="20"/>
      <c r="B48" s="20"/>
      <c r="C48" s="21"/>
      <c r="D48" s="20"/>
      <c r="E48" s="20"/>
      <c r="F48" s="36"/>
      <c r="G48" s="56"/>
      <c r="H48" s="37"/>
    </row>
    <row r="49" spans="1:10" ht="30" customHeight="1" x14ac:dyDescent="0.25">
      <c r="A49" s="46">
        <f>SUM(A50:A51)</f>
        <v>20160441376</v>
      </c>
      <c r="B49" s="46">
        <f t="shared" ref="B49:C49" si="3">SUM(B50:B51)</f>
        <v>18889374258</v>
      </c>
      <c r="C49" s="47">
        <f t="shared" si="3"/>
        <v>17095390612</v>
      </c>
      <c r="D49" s="46">
        <f>SUM(D50:D51)</f>
        <v>16100689193</v>
      </c>
      <c r="E49" s="46">
        <f>SUM(E50:E51)</f>
        <v>14561796876</v>
      </c>
      <c r="F49" s="48" t="s">
        <v>10</v>
      </c>
      <c r="G49" s="57">
        <v>114</v>
      </c>
      <c r="H49" s="49"/>
    </row>
    <row r="50" spans="1:10" ht="30" customHeight="1" x14ac:dyDescent="0.25">
      <c r="A50" s="14">
        <v>13053971989</v>
      </c>
      <c r="B50" s="14">
        <v>12265693608</v>
      </c>
      <c r="C50" s="15">
        <v>11473236489</v>
      </c>
      <c r="D50" s="14">
        <v>10744350134</v>
      </c>
      <c r="E50" s="14">
        <v>9530387791</v>
      </c>
      <c r="F50" s="16" t="s">
        <v>31</v>
      </c>
      <c r="G50" s="51">
        <v>114001</v>
      </c>
      <c r="H50" s="17"/>
      <c r="J50" s="4"/>
    </row>
    <row r="51" spans="1:10" ht="30" customHeight="1" x14ac:dyDescent="0.25">
      <c r="A51" s="29">
        <v>7106469387</v>
      </c>
      <c r="B51" s="29">
        <v>6623680650</v>
      </c>
      <c r="C51" s="30">
        <v>5622154123</v>
      </c>
      <c r="D51" s="29">
        <v>5356339059</v>
      </c>
      <c r="E51" s="29">
        <v>5031409085</v>
      </c>
      <c r="F51" s="18" t="s">
        <v>32</v>
      </c>
      <c r="G51" s="52">
        <v>114002</v>
      </c>
      <c r="H51" s="19"/>
      <c r="J51" s="4"/>
    </row>
    <row r="52" spans="1:10" ht="15" customHeight="1" x14ac:dyDescent="0.25">
      <c r="A52" s="20"/>
      <c r="B52" s="20"/>
      <c r="C52" s="21"/>
      <c r="D52" s="20"/>
      <c r="E52" s="20"/>
      <c r="F52" s="36"/>
      <c r="G52" s="56"/>
      <c r="H52" s="37"/>
    </row>
    <row r="53" spans="1:10" ht="30" customHeight="1" x14ac:dyDescent="0.25">
      <c r="A53" s="46">
        <f>SUM(A54:A55)</f>
        <v>303021108</v>
      </c>
      <c r="B53" s="46">
        <f>SUM(B54:B55)</f>
        <v>279621673</v>
      </c>
      <c r="C53" s="47">
        <f>SUM(C54:C55)</f>
        <v>259209434</v>
      </c>
      <c r="D53" s="46">
        <f>SUM(D54:D55)</f>
        <v>279604303</v>
      </c>
      <c r="E53" s="46">
        <f>SUM(E54:E55)</f>
        <v>193212151</v>
      </c>
      <c r="F53" s="48" t="s">
        <v>11</v>
      </c>
      <c r="G53" s="57">
        <v>118</v>
      </c>
      <c r="H53" s="49"/>
    </row>
    <row r="54" spans="1:10" ht="30" customHeight="1" x14ac:dyDescent="0.25">
      <c r="A54" s="14">
        <v>159977472</v>
      </c>
      <c r="B54" s="14">
        <v>137994313</v>
      </c>
      <c r="C54" s="15">
        <v>118984322</v>
      </c>
      <c r="D54" s="14">
        <v>104322910</v>
      </c>
      <c r="E54" s="14">
        <v>84165885</v>
      </c>
      <c r="F54" s="16" t="s">
        <v>33</v>
      </c>
      <c r="G54" s="51">
        <v>118001</v>
      </c>
      <c r="H54" s="17"/>
      <c r="J54" s="4"/>
    </row>
    <row r="55" spans="1:10" ht="30" customHeight="1" x14ac:dyDescent="0.25">
      <c r="A55" s="29">
        <v>143043636</v>
      </c>
      <c r="B55" s="29">
        <v>141627360</v>
      </c>
      <c r="C55" s="30">
        <v>140225112</v>
      </c>
      <c r="D55" s="29">
        <v>175281393</v>
      </c>
      <c r="E55" s="29">
        <v>109046266</v>
      </c>
      <c r="F55" s="18" t="s">
        <v>34</v>
      </c>
      <c r="G55" s="52">
        <v>118008</v>
      </c>
      <c r="H55" s="19"/>
      <c r="J55" s="4"/>
    </row>
    <row r="56" spans="1:10" ht="15" customHeight="1" x14ac:dyDescent="0.25">
      <c r="A56" s="20"/>
      <c r="B56" s="20"/>
      <c r="C56" s="21"/>
      <c r="D56" s="20"/>
      <c r="E56" s="20"/>
      <c r="F56" s="36"/>
      <c r="G56" s="56"/>
      <c r="H56" s="37"/>
    </row>
    <row r="57" spans="1:10" ht="30" customHeight="1" x14ac:dyDescent="0.25">
      <c r="A57" s="46">
        <f>SUM(A58:A59)</f>
        <v>5358831348</v>
      </c>
      <c r="B57" s="46">
        <f>SUM(B58:B59)</f>
        <v>5006953706</v>
      </c>
      <c r="C57" s="47">
        <f>SUM(C58:C59)</f>
        <v>4670670118</v>
      </c>
      <c r="D57" s="46">
        <f>SUM(D58:D59)</f>
        <v>4105817712</v>
      </c>
      <c r="E57" s="46">
        <f>SUM(E58:E59)</f>
        <v>2219025263</v>
      </c>
      <c r="F57" s="48" t="s">
        <v>12</v>
      </c>
      <c r="G57" s="57">
        <v>119</v>
      </c>
      <c r="H57" s="49"/>
    </row>
    <row r="58" spans="1:10" ht="30" customHeight="1" x14ac:dyDescent="0.25">
      <c r="A58" s="14">
        <v>2724196073</v>
      </c>
      <c r="B58" s="14">
        <v>2561442595</v>
      </c>
      <c r="C58" s="15">
        <v>2395410116</v>
      </c>
      <c r="D58" s="14">
        <v>2206785664</v>
      </c>
      <c r="E58" s="14">
        <v>1080712329</v>
      </c>
      <c r="F58" s="16" t="s">
        <v>35</v>
      </c>
      <c r="G58" s="51">
        <v>119002</v>
      </c>
      <c r="H58" s="17"/>
      <c r="J58" s="4"/>
    </row>
    <row r="59" spans="1:10" ht="30" customHeight="1" x14ac:dyDescent="0.25">
      <c r="A59" s="29">
        <v>2634635275</v>
      </c>
      <c r="B59" s="29">
        <v>2445511111</v>
      </c>
      <c r="C59" s="30">
        <v>2275260002</v>
      </c>
      <c r="D59" s="29">
        <v>1899032048</v>
      </c>
      <c r="E59" s="29">
        <v>1138312934</v>
      </c>
      <c r="F59" s="18" t="s">
        <v>36</v>
      </c>
      <c r="G59" s="52">
        <v>119004</v>
      </c>
      <c r="H59" s="19"/>
      <c r="J59" s="4"/>
    </row>
    <row r="60" spans="1:10" ht="15" customHeight="1" x14ac:dyDescent="0.25">
      <c r="A60" s="20"/>
      <c r="B60" s="20"/>
      <c r="C60" s="21"/>
      <c r="D60" s="20"/>
      <c r="E60" s="20"/>
      <c r="F60" s="36"/>
      <c r="G60" s="56"/>
      <c r="H60" s="37"/>
    </row>
    <row r="61" spans="1:10" ht="30" customHeight="1" x14ac:dyDescent="0.25">
      <c r="A61" s="46">
        <f>SUM(A62:A140)</f>
        <v>4006871505</v>
      </c>
      <c r="B61" s="46">
        <f>SUM(B62:B140)</f>
        <v>3749974543</v>
      </c>
      <c r="C61" s="47">
        <f>SUM(C62:C140)</f>
        <v>4294421374</v>
      </c>
      <c r="D61" s="46">
        <f>SUM(D62:D140)</f>
        <v>4217963466</v>
      </c>
      <c r="E61" s="46">
        <f>SUM(E62:E140)</f>
        <v>2790783700</v>
      </c>
      <c r="F61" s="48" t="s">
        <v>13</v>
      </c>
      <c r="G61" s="57">
        <v>121</v>
      </c>
      <c r="H61" s="49"/>
    </row>
    <row r="62" spans="1:10" ht="30" customHeight="1" x14ac:dyDescent="0.25">
      <c r="A62" s="14">
        <v>0</v>
      </c>
      <c r="B62" s="14">
        <v>0</v>
      </c>
      <c r="C62" s="15">
        <v>0</v>
      </c>
      <c r="D62" s="14">
        <v>354200</v>
      </c>
      <c r="E62" s="14">
        <v>3266993</v>
      </c>
      <c r="F62" s="16" t="s">
        <v>37</v>
      </c>
      <c r="G62" s="51">
        <v>121001</v>
      </c>
      <c r="H62" s="17"/>
      <c r="J62" s="4"/>
    </row>
    <row r="63" spans="1:10" ht="30" customHeight="1" x14ac:dyDescent="0.25">
      <c r="A63" s="29">
        <v>0</v>
      </c>
      <c r="B63" s="29">
        <v>0</v>
      </c>
      <c r="C63" s="30">
        <v>0</v>
      </c>
      <c r="D63" s="29">
        <v>107300</v>
      </c>
      <c r="E63" s="29">
        <v>660</v>
      </c>
      <c r="F63" s="18" t="s">
        <v>38</v>
      </c>
      <c r="G63" s="52">
        <v>121002</v>
      </c>
      <c r="H63" s="19"/>
      <c r="J63" s="4"/>
    </row>
    <row r="64" spans="1:10" ht="30" customHeight="1" x14ac:dyDescent="0.25">
      <c r="A64" s="29">
        <v>2299756</v>
      </c>
      <c r="B64" s="29">
        <v>2254663</v>
      </c>
      <c r="C64" s="30">
        <v>2210454</v>
      </c>
      <c r="D64" s="29">
        <v>3565257</v>
      </c>
      <c r="E64" s="29">
        <v>3763885</v>
      </c>
      <c r="F64" s="18" t="s">
        <v>39</v>
      </c>
      <c r="G64" s="52">
        <v>121003</v>
      </c>
      <c r="H64" s="19"/>
      <c r="J64" s="4"/>
    </row>
    <row r="65" spans="1:10" ht="30" customHeight="1" x14ac:dyDescent="0.25">
      <c r="A65" s="29">
        <v>14195860</v>
      </c>
      <c r="B65" s="29">
        <v>14031702</v>
      </c>
      <c r="C65" s="30">
        <v>13865147</v>
      </c>
      <c r="D65" s="29">
        <v>14023412</v>
      </c>
      <c r="E65" s="29">
        <v>13173335</v>
      </c>
      <c r="F65" s="18" t="s">
        <v>40</v>
      </c>
      <c r="G65" s="52">
        <v>121004</v>
      </c>
      <c r="H65" s="19"/>
      <c r="J65" s="4"/>
    </row>
    <row r="66" spans="1:10" ht="30" customHeight="1" x14ac:dyDescent="0.25">
      <c r="A66" s="29">
        <v>675600</v>
      </c>
      <c r="B66" s="29">
        <v>695400</v>
      </c>
      <c r="C66" s="30">
        <v>715400</v>
      </c>
      <c r="D66" s="29">
        <v>736400</v>
      </c>
      <c r="E66" s="29">
        <v>671600</v>
      </c>
      <c r="F66" s="18" t="s">
        <v>41</v>
      </c>
      <c r="G66" s="52">
        <v>121005</v>
      </c>
      <c r="H66" s="19"/>
      <c r="J66" s="4"/>
    </row>
    <row r="67" spans="1:10" ht="30" customHeight="1" x14ac:dyDescent="0.25">
      <c r="A67" s="29">
        <v>1103083</v>
      </c>
      <c r="B67" s="29">
        <v>1092558</v>
      </c>
      <c r="C67" s="30">
        <v>1082138</v>
      </c>
      <c r="D67" s="29">
        <v>1071821</v>
      </c>
      <c r="E67" s="29">
        <v>1401734</v>
      </c>
      <c r="F67" s="18" t="s">
        <v>42</v>
      </c>
      <c r="G67" s="52">
        <v>121006</v>
      </c>
      <c r="H67" s="19"/>
      <c r="J67" s="4"/>
    </row>
    <row r="68" spans="1:10" ht="30" customHeight="1" x14ac:dyDescent="0.25">
      <c r="A68" s="29">
        <v>0</v>
      </c>
      <c r="B68" s="29">
        <v>0</v>
      </c>
      <c r="C68" s="30">
        <v>0</v>
      </c>
      <c r="D68" s="29">
        <v>7000</v>
      </c>
      <c r="E68" s="29">
        <v>11410</v>
      </c>
      <c r="F68" s="18" t="s">
        <v>43</v>
      </c>
      <c r="G68" s="52">
        <v>121009</v>
      </c>
      <c r="H68" s="19"/>
      <c r="J68" s="4"/>
    </row>
    <row r="69" spans="1:10" ht="30" customHeight="1" x14ac:dyDescent="0.25">
      <c r="A69" s="29">
        <v>12062378</v>
      </c>
      <c r="B69" s="29">
        <v>10749596</v>
      </c>
      <c r="C69" s="30">
        <v>9814214</v>
      </c>
      <c r="D69" s="29">
        <v>9027967</v>
      </c>
      <c r="E69" s="29">
        <v>8455023</v>
      </c>
      <c r="F69" s="18" t="s">
        <v>44</v>
      </c>
      <c r="G69" s="52">
        <v>121010</v>
      </c>
      <c r="H69" s="19"/>
      <c r="J69" s="4"/>
    </row>
    <row r="70" spans="1:10" ht="30" customHeight="1" x14ac:dyDescent="0.25">
      <c r="A70" s="29">
        <v>12187464</v>
      </c>
      <c r="B70" s="29">
        <v>11347751</v>
      </c>
      <c r="C70" s="30">
        <v>10622193</v>
      </c>
      <c r="D70" s="29">
        <v>9861508</v>
      </c>
      <c r="E70" s="29">
        <v>6674290</v>
      </c>
      <c r="F70" s="18" t="s">
        <v>45</v>
      </c>
      <c r="G70" s="52">
        <v>121011</v>
      </c>
      <c r="H70" s="19"/>
      <c r="J70" s="4"/>
    </row>
    <row r="71" spans="1:10" ht="30" customHeight="1" x14ac:dyDescent="0.25">
      <c r="A71" s="29">
        <v>0</v>
      </c>
      <c r="B71" s="29">
        <v>0</v>
      </c>
      <c r="C71" s="30">
        <v>0</v>
      </c>
      <c r="D71" s="29">
        <v>554</v>
      </c>
      <c r="E71" s="29">
        <v>360</v>
      </c>
      <c r="F71" s="18" t="s">
        <v>46</v>
      </c>
      <c r="G71" s="52">
        <v>121012</v>
      </c>
      <c r="H71" s="19"/>
      <c r="J71" s="4"/>
    </row>
    <row r="72" spans="1:10" ht="30" customHeight="1" x14ac:dyDescent="0.25">
      <c r="A72" s="29">
        <v>0</v>
      </c>
      <c r="B72" s="29">
        <v>0</v>
      </c>
      <c r="C72" s="30">
        <v>0</v>
      </c>
      <c r="D72" s="29">
        <v>0</v>
      </c>
      <c r="E72" s="29">
        <v>50</v>
      </c>
      <c r="F72" s="18" t="s">
        <v>47</v>
      </c>
      <c r="G72" s="52">
        <v>121016</v>
      </c>
      <c r="H72" s="19"/>
      <c r="J72" s="4"/>
    </row>
    <row r="73" spans="1:10" ht="30" customHeight="1" x14ac:dyDescent="0.25">
      <c r="A73" s="29">
        <v>0</v>
      </c>
      <c r="B73" s="29">
        <v>0</v>
      </c>
      <c r="C73" s="30">
        <v>0</v>
      </c>
      <c r="D73" s="29">
        <v>672960</v>
      </c>
      <c r="E73" s="29">
        <v>703978</v>
      </c>
      <c r="F73" s="18" t="s">
        <v>48</v>
      </c>
      <c r="G73" s="52">
        <v>121017</v>
      </c>
      <c r="H73" s="19"/>
      <c r="J73" s="4"/>
    </row>
    <row r="74" spans="1:10" ht="30" customHeight="1" x14ac:dyDescent="0.25">
      <c r="A74" s="29">
        <v>125450</v>
      </c>
      <c r="B74" s="29">
        <v>124200</v>
      </c>
      <c r="C74" s="30">
        <v>122950</v>
      </c>
      <c r="D74" s="29">
        <v>136250</v>
      </c>
      <c r="E74" s="29">
        <v>149500</v>
      </c>
      <c r="F74" s="18" t="s">
        <v>49</v>
      </c>
      <c r="G74" s="52">
        <v>121018</v>
      </c>
      <c r="H74" s="19"/>
      <c r="J74" s="4"/>
    </row>
    <row r="75" spans="1:10" ht="30" customHeight="1" x14ac:dyDescent="0.25">
      <c r="A75" s="29">
        <v>106502</v>
      </c>
      <c r="B75" s="29">
        <v>105448</v>
      </c>
      <c r="C75" s="30">
        <v>104404</v>
      </c>
      <c r="D75" s="29">
        <v>103370</v>
      </c>
      <c r="E75" s="29">
        <v>246180</v>
      </c>
      <c r="F75" s="18" t="s">
        <v>50</v>
      </c>
      <c r="G75" s="52">
        <v>121019</v>
      </c>
      <c r="H75" s="19"/>
      <c r="J75" s="4"/>
    </row>
    <row r="76" spans="1:10" ht="30" customHeight="1" x14ac:dyDescent="0.25">
      <c r="A76" s="29">
        <v>5290575</v>
      </c>
      <c r="B76" s="29">
        <v>5038645</v>
      </c>
      <c r="C76" s="30">
        <v>4798710</v>
      </c>
      <c r="D76" s="29">
        <v>4570200</v>
      </c>
      <c r="E76" s="29">
        <v>4567400</v>
      </c>
      <c r="F76" s="18" t="s">
        <v>51</v>
      </c>
      <c r="G76" s="52">
        <v>121021</v>
      </c>
      <c r="H76" s="19"/>
      <c r="J76" s="4"/>
    </row>
    <row r="77" spans="1:10" ht="30" customHeight="1" x14ac:dyDescent="0.25">
      <c r="A77" s="29">
        <v>90050</v>
      </c>
      <c r="B77" s="29">
        <v>89150</v>
      </c>
      <c r="C77" s="30">
        <v>88250</v>
      </c>
      <c r="D77" s="29">
        <v>87400</v>
      </c>
      <c r="E77" s="29">
        <v>102650</v>
      </c>
      <c r="F77" s="18" t="s">
        <v>52</v>
      </c>
      <c r="G77" s="52">
        <v>121022</v>
      </c>
      <c r="H77" s="19"/>
      <c r="J77" s="4"/>
    </row>
    <row r="78" spans="1:10" ht="30" customHeight="1" x14ac:dyDescent="0.25">
      <c r="A78" s="29">
        <v>0</v>
      </c>
      <c r="B78" s="29">
        <v>0</v>
      </c>
      <c r="C78" s="30">
        <v>0</v>
      </c>
      <c r="D78" s="29">
        <v>2000</v>
      </c>
      <c r="E78" s="29">
        <v>1799</v>
      </c>
      <c r="F78" s="18" t="s">
        <v>53</v>
      </c>
      <c r="G78" s="52">
        <v>121023</v>
      </c>
      <c r="H78" s="19"/>
      <c r="J78" s="4"/>
    </row>
    <row r="79" spans="1:10" ht="30" customHeight="1" x14ac:dyDescent="0.25">
      <c r="A79" s="29">
        <v>725100</v>
      </c>
      <c r="B79" s="29">
        <v>717900</v>
      </c>
      <c r="C79" s="30">
        <v>710800</v>
      </c>
      <c r="D79" s="29">
        <v>703750</v>
      </c>
      <c r="E79" s="29">
        <v>694000</v>
      </c>
      <c r="F79" s="18" t="s">
        <v>54</v>
      </c>
      <c r="G79" s="52">
        <v>121024</v>
      </c>
      <c r="H79" s="19"/>
      <c r="J79" s="4"/>
    </row>
    <row r="80" spans="1:10" ht="30" customHeight="1" x14ac:dyDescent="0.25">
      <c r="A80" s="29">
        <v>0</v>
      </c>
      <c r="B80" s="29">
        <v>0</v>
      </c>
      <c r="C80" s="30">
        <v>0</v>
      </c>
      <c r="D80" s="29">
        <v>1000</v>
      </c>
      <c r="E80" s="29">
        <v>1000</v>
      </c>
      <c r="F80" s="18" t="s">
        <v>55</v>
      </c>
      <c r="G80" s="52">
        <v>121030</v>
      </c>
      <c r="H80" s="19"/>
      <c r="J80" s="4"/>
    </row>
    <row r="81" spans="1:10" ht="30" customHeight="1" x14ac:dyDescent="0.25">
      <c r="A81" s="29">
        <v>34500</v>
      </c>
      <c r="B81" s="29">
        <v>32900</v>
      </c>
      <c r="C81" s="30">
        <v>31300</v>
      </c>
      <c r="D81" s="29">
        <v>29800</v>
      </c>
      <c r="E81" s="29">
        <v>47450</v>
      </c>
      <c r="F81" s="18" t="s">
        <v>56</v>
      </c>
      <c r="G81" s="52">
        <v>121035</v>
      </c>
      <c r="H81" s="19"/>
      <c r="J81" s="4"/>
    </row>
    <row r="82" spans="1:10" ht="30" customHeight="1" x14ac:dyDescent="0.25">
      <c r="A82" s="29">
        <v>785000</v>
      </c>
      <c r="B82" s="29">
        <v>769600</v>
      </c>
      <c r="C82" s="30">
        <v>754500</v>
      </c>
      <c r="D82" s="29">
        <v>443800</v>
      </c>
      <c r="E82" s="29">
        <v>1837028</v>
      </c>
      <c r="F82" s="18" t="s">
        <v>57</v>
      </c>
      <c r="G82" s="52">
        <v>121036</v>
      </c>
      <c r="H82" s="19"/>
      <c r="J82" s="4"/>
    </row>
    <row r="83" spans="1:10" ht="30" customHeight="1" x14ac:dyDescent="0.25">
      <c r="A83" s="29">
        <v>260700</v>
      </c>
      <c r="B83" s="29">
        <v>255600</v>
      </c>
      <c r="C83" s="30">
        <v>250600</v>
      </c>
      <c r="D83" s="29">
        <v>245735</v>
      </c>
      <c r="E83" s="29">
        <v>227700</v>
      </c>
      <c r="F83" s="18" t="s">
        <v>58</v>
      </c>
      <c r="G83" s="52">
        <v>121037</v>
      </c>
      <c r="H83" s="19"/>
      <c r="J83" s="4"/>
    </row>
    <row r="84" spans="1:10" ht="30" customHeight="1" x14ac:dyDescent="0.25">
      <c r="A84" s="29">
        <v>0</v>
      </c>
      <c r="B84" s="29">
        <v>0</v>
      </c>
      <c r="C84" s="30">
        <v>0</v>
      </c>
      <c r="D84" s="29">
        <v>2130026</v>
      </c>
      <c r="E84" s="29">
        <v>2515675</v>
      </c>
      <c r="F84" s="18" t="s">
        <v>59</v>
      </c>
      <c r="G84" s="52">
        <v>121039</v>
      </c>
      <c r="H84" s="19"/>
      <c r="J84" s="4"/>
    </row>
    <row r="85" spans="1:10" ht="30" customHeight="1" x14ac:dyDescent="0.25">
      <c r="A85" s="29">
        <v>1800</v>
      </c>
      <c r="B85" s="29">
        <v>1800</v>
      </c>
      <c r="C85" s="30">
        <v>1800</v>
      </c>
      <c r="D85" s="29">
        <v>4261849</v>
      </c>
      <c r="E85" s="29">
        <v>2493336</v>
      </c>
      <c r="F85" s="18" t="s">
        <v>60</v>
      </c>
      <c r="G85" s="52">
        <v>121040</v>
      </c>
      <c r="H85" s="19"/>
      <c r="J85" s="4"/>
    </row>
    <row r="86" spans="1:10" ht="30" customHeight="1" x14ac:dyDescent="0.25">
      <c r="A86" s="29">
        <v>23530</v>
      </c>
      <c r="B86" s="29">
        <v>23930</v>
      </c>
      <c r="C86" s="30">
        <v>24530</v>
      </c>
      <c r="D86" s="29">
        <v>124325</v>
      </c>
      <c r="E86" s="29">
        <v>167218</v>
      </c>
      <c r="F86" s="18" t="s">
        <v>61</v>
      </c>
      <c r="G86" s="52">
        <v>121041</v>
      </c>
      <c r="H86" s="19"/>
      <c r="J86" s="4"/>
    </row>
    <row r="87" spans="1:10" ht="30" customHeight="1" x14ac:dyDescent="0.25">
      <c r="A87" s="29">
        <v>0</v>
      </c>
      <c r="B87" s="29">
        <v>0</v>
      </c>
      <c r="C87" s="30">
        <v>0</v>
      </c>
      <c r="D87" s="29">
        <v>27200</v>
      </c>
      <c r="E87" s="29">
        <v>34205</v>
      </c>
      <c r="F87" s="18" t="s">
        <v>62</v>
      </c>
      <c r="G87" s="52">
        <v>121042</v>
      </c>
      <c r="H87" s="19"/>
      <c r="J87" s="4"/>
    </row>
    <row r="88" spans="1:10" ht="30" customHeight="1" x14ac:dyDescent="0.25">
      <c r="A88" s="29">
        <v>1338046</v>
      </c>
      <c r="B88" s="29">
        <v>1338046</v>
      </c>
      <c r="C88" s="30">
        <v>1338046</v>
      </c>
      <c r="D88" s="29">
        <v>1338146</v>
      </c>
      <c r="E88" s="29">
        <v>1330504</v>
      </c>
      <c r="F88" s="18" t="s">
        <v>63</v>
      </c>
      <c r="G88" s="52">
        <v>121043</v>
      </c>
      <c r="H88" s="19"/>
      <c r="J88" s="4"/>
    </row>
    <row r="89" spans="1:10" ht="30" customHeight="1" x14ac:dyDescent="0.25">
      <c r="A89" s="29">
        <v>0</v>
      </c>
      <c r="B89" s="29">
        <v>0</v>
      </c>
      <c r="C89" s="30">
        <v>0</v>
      </c>
      <c r="D89" s="29">
        <v>0</v>
      </c>
      <c r="E89" s="29">
        <v>40000</v>
      </c>
      <c r="F89" s="18" t="s">
        <v>64</v>
      </c>
      <c r="G89" s="52">
        <v>121044</v>
      </c>
      <c r="H89" s="19"/>
      <c r="J89" s="4"/>
    </row>
    <row r="90" spans="1:10" ht="30" customHeight="1" x14ac:dyDescent="0.25">
      <c r="A90" s="29">
        <v>733620</v>
      </c>
      <c r="B90" s="29">
        <v>726360</v>
      </c>
      <c r="C90" s="30">
        <v>719170</v>
      </c>
      <c r="D90" s="29">
        <v>716236</v>
      </c>
      <c r="E90" s="29">
        <v>646130</v>
      </c>
      <c r="F90" s="18" t="s">
        <v>65</v>
      </c>
      <c r="G90" s="52">
        <v>121046</v>
      </c>
      <c r="H90" s="19"/>
      <c r="J90" s="4"/>
    </row>
    <row r="91" spans="1:10" ht="30" customHeight="1" x14ac:dyDescent="0.25">
      <c r="A91" s="29">
        <v>0</v>
      </c>
      <c r="B91" s="29">
        <v>0</v>
      </c>
      <c r="C91" s="30">
        <v>0</v>
      </c>
      <c r="D91" s="29">
        <v>125</v>
      </c>
      <c r="E91" s="29">
        <v>15</v>
      </c>
      <c r="F91" s="18" t="s">
        <v>66</v>
      </c>
      <c r="G91" s="52">
        <v>121047</v>
      </c>
      <c r="H91" s="19"/>
      <c r="J91" s="4"/>
    </row>
    <row r="92" spans="1:10" ht="30" customHeight="1" x14ac:dyDescent="0.25">
      <c r="A92" s="29">
        <v>6297900</v>
      </c>
      <c r="B92" s="29">
        <v>6237600</v>
      </c>
      <c r="C92" s="30">
        <v>6177900</v>
      </c>
      <c r="D92" s="29">
        <v>6118863</v>
      </c>
      <c r="E92" s="29">
        <v>18923649</v>
      </c>
      <c r="F92" s="18" t="s">
        <v>67</v>
      </c>
      <c r="G92" s="52">
        <v>121048</v>
      </c>
      <c r="H92" s="19"/>
      <c r="J92" s="4"/>
    </row>
    <row r="93" spans="1:10" ht="30" customHeight="1" x14ac:dyDescent="0.25">
      <c r="A93" s="29">
        <v>4900</v>
      </c>
      <c r="B93" s="29">
        <v>4900</v>
      </c>
      <c r="C93" s="30">
        <v>4900</v>
      </c>
      <c r="D93" s="29">
        <v>4900</v>
      </c>
      <c r="E93" s="29">
        <v>913146</v>
      </c>
      <c r="F93" s="18" t="s">
        <v>68</v>
      </c>
      <c r="G93" s="52">
        <v>121049</v>
      </c>
      <c r="H93" s="19"/>
      <c r="J93" s="4"/>
    </row>
    <row r="94" spans="1:10" ht="30" customHeight="1" x14ac:dyDescent="0.25">
      <c r="A94" s="29">
        <v>0</v>
      </c>
      <c r="B94" s="29">
        <v>0</v>
      </c>
      <c r="C94" s="30">
        <v>0</v>
      </c>
      <c r="D94" s="29">
        <v>600</v>
      </c>
      <c r="E94" s="29">
        <v>0</v>
      </c>
      <c r="F94" s="18" t="s">
        <v>69</v>
      </c>
      <c r="G94" s="52">
        <v>121051</v>
      </c>
      <c r="H94" s="19"/>
      <c r="J94" s="4"/>
    </row>
    <row r="95" spans="1:10" ht="30" customHeight="1" x14ac:dyDescent="0.25">
      <c r="A95" s="29">
        <v>2219300</v>
      </c>
      <c r="B95" s="29">
        <v>81100</v>
      </c>
      <c r="C95" s="30">
        <v>2197300</v>
      </c>
      <c r="D95" s="29">
        <v>80300</v>
      </c>
      <c r="E95" s="29">
        <v>2001000</v>
      </c>
      <c r="F95" s="18" t="s">
        <v>70</v>
      </c>
      <c r="G95" s="52">
        <v>121053</v>
      </c>
      <c r="H95" s="19"/>
      <c r="J95" s="4"/>
    </row>
    <row r="96" spans="1:10" ht="30" customHeight="1" x14ac:dyDescent="0.25">
      <c r="A96" s="29">
        <v>898404</v>
      </c>
      <c r="B96" s="29">
        <v>881404</v>
      </c>
      <c r="C96" s="30">
        <v>864704</v>
      </c>
      <c r="D96" s="29">
        <v>1043301</v>
      </c>
      <c r="E96" s="29">
        <v>1551031</v>
      </c>
      <c r="F96" s="18" t="s">
        <v>71</v>
      </c>
      <c r="G96" s="52">
        <v>121055</v>
      </c>
      <c r="H96" s="19"/>
      <c r="J96" s="4"/>
    </row>
    <row r="97" spans="1:10" ht="30" customHeight="1" x14ac:dyDescent="0.25">
      <c r="A97" s="29">
        <v>20415415</v>
      </c>
      <c r="B97" s="29">
        <v>20015115</v>
      </c>
      <c r="C97" s="30">
        <v>19622663</v>
      </c>
      <c r="D97" s="29">
        <v>19237903</v>
      </c>
      <c r="E97" s="29">
        <v>20660875</v>
      </c>
      <c r="F97" s="18" t="s">
        <v>72</v>
      </c>
      <c r="G97" s="52">
        <v>121056</v>
      </c>
      <c r="H97" s="19"/>
      <c r="J97" s="4"/>
    </row>
    <row r="98" spans="1:10" ht="30" customHeight="1" x14ac:dyDescent="0.25">
      <c r="A98" s="29">
        <v>12372160</v>
      </c>
      <c r="B98" s="29">
        <v>12129567</v>
      </c>
      <c r="C98" s="30">
        <v>11891733</v>
      </c>
      <c r="D98" s="29">
        <v>11658560</v>
      </c>
      <c r="E98" s="29">
        <v>17416036</v>
      </c>
      <c r="F98" s="18" t="s">
        <v>73</v>
      </c>
      <c r="G98" s="52">
        <v>121057</v>
      </c>
      <c r="H98" s="19"/>
      <c r="J98" s="4"/>
    </row>
    <row r="99" spans="1:10" ht="30" customHeight="1" x14ac:dyDescent="0.25">
      <c r="A99" s="29">
        <v>12393490</v>
      </c>
      <c r="B99" s="29">
        <v>12150391</v>
      </c>
      <c r="C99" s="30">
        <v>11912030</v>
      </c>
      <c r="D99" s="29">
        <v>11678379</v>
      </c>
      <c r="E99" s="29">
        <v>10044812</v>
      </c>
      <c r="F99" s="18" t="s">
        <v>74</v>
      </c>
      <c r="G99" s="52">
        <v>121058</v>
      </c>
      <c r="H99" s="19"/>
      <c r="J99" s="4"/>
    </row>
    <row r="100" spans="1:10" ht="30" customHeight="1" x14ac:dyDescent="0.25">
      <c r="A100" s="29">
        <v>10488306</v>
      </c>
      <c r="B100" s="29">
        <v>10282625</v>
      </c>
      <c r="C100" s="30">
        <v>10081040</v>
      </c>
      <c r="D100" s="29">
        <v>9883392</v>
      </c>
      <c r="E100" s="29">
        <v>11814379</v>
      </c>
      <c r="F100" s="18" t="s">
        <v>75</v>
      </c>
      <c r="G100" s="52">
        <v>121059</v>
      </c>
      <c r="H100" s="19"/>
      <c r="J100" s="4"/>
    </row>
    <row r="101" spans="1:10" ht="30" customHeight="1" x14ac:dyDescent="0.25">
      <c r="A101" s="29">
        <v>2435595</v>
      </c>
      <c r="B101" s="29">
        <v>2387845</v>
      </c>
      <c r="C101" s="30">
        <v>2341015</v>
      </c>
      <c r="D101" s="29">
        <v>2295110</v>
      </c>
      <c r="E101" s="29">
        <v>2357958</v>
      </c>
      <c r="F101" s="18" t="s">
        <v>76</v>
      </c>
      <c r="G101" s="52">
        <v>121060</v>
      </c>
      <c r="H101" s="19"/>
      <c r="J101" s="4"/>
    </row>
    <row r="102" spans="1:10" ht="30" customHeight="1" x14ac:dyDescent="0.25">
      <c r="A102" s="29">
        <v>1406545</v>
      </c>
      <c r="B102" s="29">
        <v>1378965</v>
      </c>
      <c r="C102" s="30">
        <v>1351920</v>
      </c>
      <c r="D102" s="29">
        <v>1325420</v>
      </c>
      <c r="E102" s="29">
        <v>1844412</v>
      </c>
      <c r="F102" s="18" t="s">
        <v>77</v>
      </c>
      <c r="G102" s="52">
        <v>121061</v>
      </c>
      <c r="H102" s="19"/>
      <c r="J102" s="4"/>
    </row>
    <row r="103" spans="1:10" ht="30" customHeight="1" x14ac:dyDescent="0.25">
      <c r="A103" s="29">
        <v>477775</v>
      </c>
      <c r="B103" s="29">
        <v>468570</v>
      </c>
      <c r="C103" s="30">
        <v>459545</v>
      </c>
      <c r="D103" s="29">
        <v>450690</v>
      </c>
      <c r="E103" s="29">
        <v>439369</v>
      </c>
      <c r="F103" s="18" t="s">
        <v>78</v>
      </c>
      <c r="G103" s="52">
        <v>121062</v>
      </c>
      <c r="H103" s="19"/>
      <c r="J103" s="4"/>
    </row>
    <row r="104" spans="1:10" ht="30" customHeight="1" x14ac:dyDescent="0.25">
      <c r="A104" s="29">
        <v>1527110</v>
      </c>
      <c r="B104" s="29">
        <v>1497175</v>
      </c>
      <c r="C104" s="30">
        <v>1467815</v>
      </c>
      <c r="D104" s="29">
        <v>1439885</v>
      </c>
      <c r="E104" s="29">
        <v>1248317</v>
      </c>
      <c r="F104" s="18" t="s">
        <v>79</v>
      </c>
      <c r="G104" s="52">
        <v>121063</v>
      </c>
      <c r="H104" s="19"/>
      <c r="J104" s="4"/>
    </row>
    <row r="105" spans="1:10" ht="30" customHeight="1" x14ac:dyDescent="0.25">
      <c r="A105" s="29">
        <v>22484040</v>
      </c>
      <c r="B105" s="29">
        <v>22043177</v>
      </c>
      <c r="C105" s="30">
        <v>21610959</v>
      </c>
      <c r="D105" s="29">
        <v>21199906</v>
      </c>
      <c r="E105" s="29">
        <v>23081704</v>
      </c>
      <c r="F105" s="18" t="s">
        <v>80</v>
      </c>
      <c r="G105" s="52">
        <v>121064</v>
      </c>
      <c r="H105" s="19"/>
      <c r="J105" s="4"/>
    </row>
    <row r="106" spans="1:10" ht="30" customHeight="1" x14ac:dyDescent="0.25">
      <c r="A106" s="29">
        <v>0</v>
      </c>
      <c r="B106" s="29">
        <v>0</v>
      </c>
      <c r="C106" s="30">
        <v>0</v>
      </c>
      <c r="D106" s="29">
        <v>0</v>
      </c>
      <c r="E106" s="29">
        <v>385</v>
      </c>
      <c r="F106" s="18" t="s">
        <v>81</v>
      </c>
      <c r="G106" s="52">
        <v>121065</v>
      </c>
      <c r="H106" s="19"/>
      <c r="J106" s="4"/>
    </row>
    <row r="107" spans="1:10" ht="30" customHeight="1" x14ac:dyDescent="0.25">
      <c r="A107" s="29">
        <v>5350472</v>
      </c>
      <c r="B107" s="29">
        <v>5245563</v>
      </c>
      <c r="C107" s="30">
        <v>5142709</v>
      </c>
      <c r="D107" s="29">
        <v>5041907</v>
      </c>
      <c r="E107" s="29">
        <v>5331654</v>
      </c>
      <c r="F107" s="18" t="s">
        <v>82</v>
      </c>
      <c r="G107" s="52">
        <v>121066</v>
      </c>
      <c r="H107" s="19"/>
      <c r="J107" s="4"/>
    </row>
    <row r="108" spans="1:10" ht="30" customHeight="1" x14ac:dyDescent="0.25">
      <c r="A108" s="29">
        <v>2063759</v>
      </c>
      <c r="B108" s="29">
        <v>2023309</v>
      </c>
      <c r="C108" s="30">
        <v>1983674</v>
      </c>
      <c r="D108" s="29">
        <v>1945204</v>
      </c>
      <c r="E108" s="29">
        <v>1922127</v>
      </c>
      <c r="F108" s="18" t="s">
        <v>83</v>
      </c>
      <c r="G108" s="52">
        <v>121067</v>
      </c>
      <c r="H108" s="19"/>
      <c r="J108" s="4"/>
    </row>
    <row r="109" spans="1:10" ht="30" customHeight="1" x14ac:dyDescent="0.25">
      <c r="A109" s="29">
        <v>124490</v>
      </c>
      <c r="B109" s="29">
        <v>122045</v>
      </c>
      <c r="C109" s="30">
        <v>119655</v>
      </c>
      <c r="D109" s="29">
        <v>118787</v>
      </c>
      <c r="E109" s="29">
        <v>87938</v>
      </c>
      <c r="F109" s="18" t="s">
        <v>84</v>
      </c>
      <c r="G109" s="52">
        <v>121068</v>
      </c>
      <c r="H109" s="19"/>
      <c r="J109" s="4"/>
    </row>
    <row r="110" spans="1:10" ht="30" customHeight="1" x14ac:dyDescent="0.25">
      <c r="A110" s="29">
        <v>1500</v>
      </c>
      <c r="B110" s="29">
        <v>1500</v>
      </c>
      <c r="C110" s="30">
        <v>1500</v>
      </c>
      <c r="D110" s="29">
        <v>4200</v>
      </c>
      <c r="E110" s="29">
        <v>2920</v>
      </c>
      <c r="F110" s="18" t="s">
        <v>85</v>
      </c>
      <c r="G110" s="52">
        <v>121069</v>
      </c>
      <c r="H110" s="19"/>
      <c r="J110" s="4"/>
    </row>
    <row r="111" spans="1:10" ht="30" customHeight="1" x14ac:dyDescent="0.25">
      <c r="A111" s="29">
        <v>3000</v>
      </c>
      <c r="B111" s="29">
        <v>3000</v>
      </c>
      <c r="C111" s="30">
        <v>3000</v>
      </c>
      <c r="D111" s="29">
        <v>3000</v>
      </c>
      <c r="E111" s="29">
        <v>14088</v>
      </c>
      <c r="F111" s="18" t="s">
        <v>86</v>
      </c>
      <c r="G111" s="52">
        <v>121070</v>
      </c>
      <c r="H111" s="19"/>
      <c r="J111" s="4"/>
    </row>
    <row r="112" spans="1:10" ht="30" customHeight="1" x14ac:dyDescent="0.25">
      <c r="A112" s="29">
        <v>1302510</v>
      </c>
      <c r="B112" s="29">
        <v>1276980</v>
      </c>
      <c r="C112" s="30">
        <v>1251940</v>
      </c>
      <c r="D112" s="29">
        <v>1227390</v>
      </c>
      <c r="E112" s="29">
        <v>1016055</v>
      </c>
      <c r="F112" s="18" t="s">
        <v>87</v>
      </c>
      <c r="G112" s="52">
        <v>121072</v>
      </c>
      <c r="H112" s="19"/>
      <c r="J112" s="4"/>
    </row>
    <row r="113" spans="1:10" ht="30" customHeight="1" x14ac:dyDescent="0.25">
      <c r="A113" s="29">
        <v>7054890</v>
      </c>
      <c r="B113" s="29">
        <v>6916560</v>
      </c>
      <c r="C113" s="30">
        <v>6780940</v>
      </c>
      <c r="D113" s="29">
        <v>6647980</v>
      </c>
      <c r="E113" s="29">
        <v>9373780</v>
      </c>
      <c r="F113" s="18" t="s">
        <v>88</v>
      </c>
      <c r="G113" s="52">
        <v>121073</v>
      </c>
      <c r="H113" s="19"/>
      <c r="J113" s="4"/>
    </row>
    <row r="114" spans="1:10" ht="30" customHeight="1" x14ac:dyDescent="0.25">
      <c r="A114" s="29">
        <v>924459</v>
      </c>
      <c r="B114" s="29">
        <v>915257</v>
      </c>
      <c r="C114" s="30">
        <v>906237</v>
      </c>
      <c r="D114" s="29">
        <v>897297</v>
      </c>
      <c r="E114" s="29">
        <v>2791327</v>
      </c>
      <c r="F114" s="18" t="s">
        <v>89</v>
      </c>
      <c r="G114" s="52">
        <v>121074</v>
      </c>
      <c r="H114" s="19"/>
      <c r="J114" s="4"/>
    </row>
    <row r="115" spans="1:10" ht="30" customHeight="1" x14ac:dyDescent="0.25">
      <c r="A115" s="29">
        <v>7833169</v>
      </c>
      <c r="B115" s="29">
        <v>7763281</v>
      </c>
      <c r="C115" s="30">
        <v>7864560</v>
      </c>
      <c r="D115" s="29">
        <v>7453073</v>
      </c>
      <c r="E115" s="29">
        <v>9115691</v>
      </c>
      <c r="F115" s="18" t="s">
        <v>90</v>
      </c>
      <c r="G115" s="52">
        <v>121075</v>
      </c>
      <c r="H115" s="19"/>
      <c r="J115" s="4"/>
    </row>
    <row r="116" spans="1:10" ht="30" customHeight="1" x14ac:dyDescent="0.25">
      <c r="A116" s="29">
        <v>6114000</v>
      </c>
      <c r="B116" s="29">
        <v>6053450</v>
      </c>
      <c r="C116" s="30">
        <v>5993500</v>
      </c>
      <c r="D116" s="29">
        <v>13177900</v>
      </c>
      <c r="E116" s="29">
        <v>18620881</v>
      </c>
      <c r="F116" s="18" t="s">
        <v>91</v>
      </c>
      <c r="G116" s="52">
        <v>121076</v>
      </c>
      <c r="H116" s="19"/>
      <c r="J116" s="4"/>
    </row>
    <row r="117" spans="1:10" ht="30" customHeight="1" x14ac:dyDescent="0.25">
      <c r="A117" s="29">
        <v>6571894</v>
      </c>
      <c r="B117" s="29">
        <v>6539198</v>
      </c>
      <c r="C117" s="30">
        <v>6506665</v>
      </c>
      <c r="D117" s="29">
        <v>6474294</v>
      </c>
      <c r="E117" s="29">
        <v>27419519</v>
      </c>
      <c r="F117" s="18" t="s">
        <v>92</v>
      </c>
      <c r="G117" s="52">
        <v>121077</v>
      </c>
      <c r="H117" s="19"/>
      <c r="J117" s="4"/>
    </row>
    <row r="118" spans="1:10" ht="30" customHeight="1" x14ac:dyDescent="0.25">
      <c r="A118" s="29">
        <v>0</v>
      </c>
      <c r="B118" s="29">
        <v>0</v>
      </c>
      <c r="C118" s="30">
        <v>0</v>
      </c>
      <c r="D118" s="29">
        <v>6700</v>
      </c>
      <c r="E118" s="29">
        <v>2300</v>
      </c>
      <c r="F118" s="18" t="s">
        <v>93</v>
      </c>
      <c r="G118" s="52">
        <v>121080</v>
      </c>
      <c r="H118" s="19"/>
      <c r="J118" s="4"/>
    </row>
    <row r="119" spans="1:10" ht="30" customHeight="1" x14ac:dyDescent="0.25">
      <c r="A119" s="29">
        <v>795533</v>
      </c>
      <c r="B119" s="29">
        <v>837403</v>
      </c>
      <c r="C119" s="30">
        <v>881477</v>
      </c>
      <c r="D119" s="29">
        <v>927871</v>
      </c>
      <c r="E119" s="29">
        <v>722066</v>
      </c>
      <c r="F119" s="18" t="s">
        <v>94</v>
      </c>
      <c r="G119" s="52">
        <v>121081</v>
      </c>
      <c r="H119" s="19"/>
      <c r="J119" s="4"/>
    </row>
    <row r="120" spans="1:10" ht="30" customHeight="1" x14ac:dyDescent="0.25">
      <c r="A120" s="29">
        <v>17395</v>
      </c>
      <c r="B120" s="29">
        <v>17225</v>
      </c>
      <c r="C120" s="30">
        <v>17055</v>
      </c>
      <c r="D120" s="29">
        <v>16885</v>
      </c>
      <c r="E120" s="29">
        <v>15064</v>
      </c>
      <c r="F120" s="18" t="s">
        <v>95</v>
      </c>
      <c r="G120" s="52">
        <v>121084</v>
      </c>
      <c r="H120" s="19"/>
      <c r="J120" s="4"/>
    </row>
    <row r="121" spans="1:10" ht="30" customHeight="1" x14ac:dyDescent="0.25">
      <c r="A121" s="29">
        <v>115400</v>
      </c>
      <c r="B121" s="29">
        <v>117700</v>
      </c>
      <c r="C121" s="30">
        <v>120300</v>
      </c>
      <c r="D121" s="29">
        <v>122961</v>
      </c>
      <c r="E121" s="29">
        <v>277799</v>
      </c>
      <c r="F121" s="18" t="s">
        <v>96</v>
      </c>
      <c r="G121" s="52">
        <v>121085</v>
      </c>
      <c r="H121" s="19"/>
      <c r="J121" s="4"/>
    </row>
    <row r="122" spans="1:10" ht="30" customHeight="1" x14ac:dyDescent="0.25">
      <c r="A122" s="29">
        <v>1200</v>
      </c>
      <c r="B122" s="29">
        <v>1100</v>
      </c>
      <c r="C122" s="30">
        <v>1000</v>
      </c>
      <c r="D122" s="29">
        <v>1800</v>
      </c>
      <c r="E122" s="29">
        <v>1400</v>
      </c>
      <c r="F122" s="18" t="s">
        <v>97</v>
      </c>
      <c r="G122" s="52">
        <v>121086</v>
      </c>
      <c r="H122" s="19"/>
      <c r="J122" s="4"/>
    </row>
    <row r="123" spans="1:10" ht="30" customHeight="1" x14ac:dyDescent="0.25">
      <c r="A123" s="29">
        <v>2387600</v>
      </c>
      <c r="B123" s="29">
        <v>2318050</v>
      </c>
      <c r="C123" s="30">
        <v>2250550</v>
      </c>
      <c r="D123" s="29">
        <v>2469370</v>
      </c>
      <c r="E123" s="29">
        <v>2579000</v>
      </c>
      <c r="F123" s="18" t="s">
        <v>98</v>
      </c>
      <c r="G123" s="52">
        <v>121088</v>
      </c>
      <c r="H123" s="19"/>
      <c r="J123" s="4"/>
    </row>
    <row r="124" spans="1:10" ht="30" customHeight="1" x14ac:dyDescent="0.25">
      <c r="A124" s="29">
        <v>9139200</v>
      </c>
      <c r="B124" s="29">
        <v>9369700</v>
      </c>
      <c r="C124" s="30">
        <v>9523250</v>
      </c>
      <c r="D124" s="29">
        <v>10199470</v>
      </c>
      <c r="E124" s="29">
        <v>9764200</v>
      </c>
      <c r="F124" s="18" t="s">
        <v>99</v>
      </c>
      <c r="G124" s="52">
        <v>121089</v>
      </c>
      <c r="H124" s="19"/>
      <c r="J124" s="4"/>
    </row>
    <row r="125" spans="1:10" ht="30" customHeight="1" x14ac:dyDescent="0.25">
      <c r="A125" s="29">
        <v>9237085</v>
      </c>
      <c r="B125" s="29">
        <v>8778059</v>
      </c>
      <c r="C125" s="30">
        <v>8228053</v>
      </c>
      <c r="D125" s="29">
        <v>7713730</v>
      </c>
      <c r="E125" s="29">
        <v>7581338</v>
      </c>
      <c r="F125" s="18" t="s">
        <v>100</v>
      </c>
      <c r="G125" s="52">
        <v>121090</v>
      </c>
      <c r="H125" s="19"/>
      <c r="J125" s="4"/>
    </row>
    <row r="126" spans="1:10" ht="30" customHeight="1" x14ac:dyDescent="0.25">
      <c r="A126" s="29">
        <v>28294</v>
      </c>
      <c r="B126" s="29">
        <v>29783</v>
      </c>
      <c r="C126" s="30">
        <v>31350</v>
      </c>
      <c r="D126" s="29">
        <v>33000</v>
      </c>
      <c r="E126" s="29">
        <v>0</v>
      </c>
      <c r="F126" s="18" t="s">
        <v>101</v>
      </c>
      <c r="G126" s="52">
        <v>121091</v>
      </c>
      <c r="H126" s="19"/>
      <c r="J126" s="4"/>
    </row>
    <row r="127" spans="1:10" ht="30" customHeight="1" x14ac:dyDescent="0.25">
      <c r="A127" s="29">
        <v>0</v>
      </c>
      <c r="B127" s="29">
        <v>0</v>
      </c>
      <c r="C127" s="30">
        <v>771000000</v>
      </c>
      <c r="D127" s="29">
        <v>982519375</v>
      </c>
      <c r="E127" s="29">
        <v>306600000</v>
      </c>
      <c r="F127" s="18" t="s">
        <v>102</v>
      </c>
      <c r="G127" s="52">
        <v>121092</v>
      </c>
      <c r="H127" s="19"/>
      <c r="J127" s="4"/>
    </row>
    <row r="128" spans="1:10" ht="30" customHeight="1" x14ac:dyDescent="0.25">
      <c r="A128" s="29">
        <v>2661247752</v>
      </c>
      <c r="B128" s="29">
        <v>2470213244</v>
      </c>
      <c r="C128" s="30">
        <v>2298242426</v>
      </c>
      <c r="D128" s="29">
        <v>1926731332</v>
      </c>
      <c r="E128" s="29">
        <v>1160397678</v>
      </c>
      <c r="F128" s="18" t="s">
        <v>103</v>
      </c>
      <c r="G128" s="52">
        <v>121094</v>
      </c>
      <c r="H128" s="19"/>
      <c r="J128" s="4"/>
    </row>
    <row r="129" spans="1:10" ht="30" customHeight="1" x14ac:dyDescent="0.25">
      <c r="A129" s="29">
        <v>0</v>
      </c>
      <c r="B129" s="29">
        <v>0</v>
      </c>
      <c r="C129" s="30">
        <v>0</v>
      </c>
      <c r="D129" s="29">
        <v>73958375</v>
      </c>
      <c r="E129" s="29">
        <v>30545170</v>
      </c>
      <c r="F129" s="18" t="s">
        <v>104</v>
      </c>
      <c r="G129" s="52">
        <v>121095</v>
      </c>
      <c r="H129" s="19"/>
      <c r="J129" s="4"/>
    </row>
    <row r="130" spans="1:10" ht="30" customHeight="1" x14ac:dyDescent="0.25">
      <c r="A130" s="29">
        <v>0</v>
      </c>
      <c r="B130" s="29">
        <v>0</v>
      </c>
      <c r="C130" s="30">
        <v>0</v>
      </c>
      <c r="D130" s="29">
        <v>0</v>
      </c>
      <c r="E130" s="29">
        <v>15330000</v>
      </c>
      <c r="F130" s="18" t="s">
        <v>105</v>
      </c>
      <c r="G130" s="52">
        <v>121096</v>
      </c>
      <c r="H130" s="19"/>
      <c r="J130" s="4"/>
    </row>
    <row r="131" spans="1:10" ht="30" customHeight="1" x14ac:dyDescent="0.25">
      <c r="A131" s="29">
        <v>103130</v>
      </c>
      <c r="B131" s="29">
        <v>102109</v>
      </c>
      <c r="C131" s="30">
        <v>101098</v>
      </c>
      <c r="D131" s="29">
        <v>100097</v>
      </c>
      <c r="E131" s="29">
        <v>91239</v>
      </c>
      <c r="F131" s="18" t="s">
        <v>106</v>
      </c>
      <c r="G131" s="52">
        <v>121098</v>
      </c>
      <c r="H131" s="19"/>
      <c r="J131" s="4"/>
    </row>
    <row r="132" spans="1:10" ht="30" customHeight="1" x14ac:dyDescent="0.25">
      <c r="A132" s="29">
        <v>2624951</v>
      </c>
      <c r="B132" s="29">
        <v>2763106</v>
      </c>
      <c r="C132" s="30">
        <v>2908533</v>
      </c>
      <c r="D132" s="29">
        <v>3061614</v>
      </c>
      <c r="E132" s="29">
        <v>2785716</v>
      </c>
      <c r="F132" s="18" t="s">
        <v>107</v>
      </c>
      <c r="G132" s="52">
        <v>121099</v>
      </c>
      <c r="H132" s="19"/>
      <c r="J132" s="4"/>
    </row>
    <row r="133" spans="1:10" ht="30" customHeight="1" x14ac:dyDescent="0.25">
      <c r="A133" s="29">
        <v>18117</v>
      </c>
      <c r="B133" s="29">
        <v>19070</v>
      </c>
      <c r="C133" s="30">
        <v>20074</v>
      </c>
      <c r="D133" s="29">
        <v>21131</v>
      </c>
      <c r="E133" s="29">
        <v>50660</v>
      </c>
      <c r="F133" s="18" t="s">
        <v>108</v>
      </c>
      <c r="G133" s="52">
        <v>121100</v>
      </c>
      <c r="H133" s="19"/>
      <c r="J133" s="4"/>
    </row>
    <row r="134" spans="1:10" ht="30" customHeight="1" x14ac:dyDescent="0.25">
      <c r="A134" s="29">
        <v>3494748</v>
      </c>
      <c r="B134" s="29">
        <v>3477361</v>
      </c>
      <c r="C134" s="30">
        <v>3460061</v>
      </c>
      <c r="D134" s="29">
        <v>3442847</v>
      </c>
      <c r="E134" s="29">
        <v>3279696</v>
      </c>
      <c r="F134" s="18" t="s">
        <v>109</v>
      </c>
      <c r="G134" s="52">
        <v>121101</v>
      </c>
      <c r="H134" s="19"/>
      <c r="J134" s="4"/>
    </row>
    <row r="135" spans="1:10" ht="30" customHeight="1" x14ac:dyDescent="0.25">
      <c r="A135" s="29">
        <v>0</v>
      </c>
      <c r="B135" s="29">
        <v>0</v>
      </c>
      <c r="C135" s="30">
        <v>0</v>
      </c>
      <c r="D135" s="29">
        <v>0</v>
      </c>
      <c r="E135" s="29">
        <v>4899188</v>
      </c>
      <c r="F135" s="18" t="s">
        <v>110</v>
      </c>
      <c r="G135" s="52">
        <v>121103</v>
      </c>
      <c r="H135" s="19"/>
      <c r="J135" s="4"/>
    </row>
    <row r="136" spans="1:10" ht="30" customHeight="1" x14ac:dyDescent="0.25">
      <c r="A136" s="29">
        <v>503678989</v>
      </c>
      <c r="B136" s="29">
        <v>484306720</v>
      </c>
      <c r="C136" s="30">
        <v>465679537</v>
      </c>
      <c r="D136" s="29">
        <v>447768787</v>
      </c>
      <c r="E136" s="29">
        <v>432246448</v>
      </c>
      <c r="F136" s="18" t="s">
        <v>111</v>
      </c>
      <c r="G136" s="52">
        <v>121105</v>
      </c>
      <c r="H136" s="19"/>
      <c r="J136" s="4"/>
    </row>
    <row r="137" spans="1:10" ht="30" customHeight="1" x14ac:dyDescent="0.25">
      <c r="A137" s="29">
        <v>611516689</v>
      </c>
      <c r="B137" s="29">
        <v>571539897</v>
      </c>
      <c r="C137" s="30">
        <v>536721080</v>
      </c>
      <c r="D137" s="29">
        <v>537407586</v>
      </c>
      <c r="E137" s="29">
        <v>533408710</v>
      </c>
      <c r="F137" s="22" t="s">
        <v>112</v>
      </c>
      <c r="G137" s="53">
        <v>121106</v>
      </c>
      <c r="H137" s="23"/>
      <c r="J137" s="4"/>
    </row>
    <row r="138" spans="1:10" ht="30" customHeight="1" x14ac:dyDescent="0.25">
      <c r="A138" s="29">
        <v>841312</v>
      </c>
      <c r="B138" s="29">
        <v>1529659</v>
      </c>
      <c r="C138" s="30">
        <v>2781197</v>
      </c>
      <c r="D138" s="29">
        <v>5158304</v>
      </c>
      <c r="E138" s="29">
        <v>9016416</v>
      </c>
      <c r="F138" s="22" t="s">
        <v>113</v>
      </c>
      <c r="G138" s="53" t="s">
        <v>114</v>
      </c>
      <c r="H138" s="23"/>
      <c r="J138" s="4"/>
    </row>
    <row r="139" spans="1:10" ht="30" customHeight="1" x14ac:dyDescent="0.25">
      <c r="A139" s="29">
        <v>0</v>
      </c>
      <c r="B139" s="29">
        <v>0</v>
      </c>
      <c r="C139" s="30">
        <v>0</v>
      </c>
      <c r="D139" s="29">
        <v>0</v>
      </c>
      <c r="E139" s="29">
        <v>5000</v>
      </c>
      <c r="F139" s="22" t="s">
        <v>115</v>
      </c>
      <c r="G139" s="53" t="s">
        <v>116</v>
      </c>
      <c r="H139" s="23"/>
      <c r="J139" s="4"/>
    </row>
    <row r="140" spans="1:10" ht="30" customHeight="1" x14ac:dyDescent="0.25">
      <c r="A140" s="40">
        <v>18820013</v>
      </c>
      <c r="B140" s="40">
        <v>18740531</v>
      </c>
      <c r="C140" s="41">
        <v>18661823</v>
      </c>
      <c r="D140" s="40">
        <v>32544399</v>
      </c>
      <c r="E140" s="40">
        <v>29966451</v>
      </c>
      <c r="F140" s="42" t="s">
        <v>117</v>
      </c>
      <c r="G140" s="59">
        <v>121999</v>
      </c>
      <c r="H140" s="43"/>
      <c r="J140" s="4"/>
    </row>
    <row r="141" spans="1:10" ht="15" customHeight="1" x14ac:dyDescent="0.25">
      <c r="A141" s="20"/>
      <c r="B141" s="20"/>
      <c r="C141" s="21"/>
      <c r="D141" s="20"/>
      <c r="E141" s="20"/>
      <c r="F141" s="36"/>
      <c r="G141" s="56"/>
      <c r="H141" s="37"/>
    </row>
    <row r="142" spans="1:10" ht="30" customHeight="1" x14ac:dyDescent="0.25">
      <c r="A142" s="46">
        <f>SUM(A143:A174)</f>
        <v>1218824463</v>
      </c>
      <c r="B142" s="46">
        <f>SUM(B143:B174)</f>
        <v>1191791225</v>
      </c>
      <c r="C142" s="47">
        <f>SUM(C143:C174)</f>
        <v>1165570080</v>
      </c>
      <c r="D142" s="46">
        <f>SUM(D143:D174)</f>
        <v>1142758624</v>
      </c>
      <c r="E142" s="46">
        <f>SUM(E143:E174)</f>
        <v>1026653079</v>
      </c>
      <c r="F142" s="48" t="s">
        <v>14</v>
      </c>
      <c r="G142" s="57">
        <v>123</v>
      </c>
      <c r="H142" s="49"/>
    </row>
    <row r="143" spans="1:10" ht="30" customHeight="1" x14ac:dyDescent="0.25">
      <c r="A143" s="14">
        <v>8095300</v>
      </c>
      <c r="B143" s="14">
        <v>7852800</v>
      </c>
      <c r="C143" s="15">
        <v>7580300</v>
      </c>
      <c r="D143" s="14">
        <v>7158220</v>
      </c>
      <c r="E143" s="14">
        <v>5999680</v>
      </c>
      <c r="F143" s="16" t="s">
        <v>118</v>
      </c>
      <c r="G143" s="51">
        <v>123001</v>
      </c>
      <c r="H143" s="17"/>
      <c r="J143" s="4"/>
    </row>
    <row r="144" spans="1:10" ht="30" customHeight="1" x14ac:dyDescent="0.25">
      <c r="A144" s="29">
        <v>382000</v>
      </c>
      <c r="B144" s="29">
        <v>378700</v>
      </c>
      <c r="C144" s="30">
        <v>372500</v>
      </c>
      <c r="D144" s="29">
        <v>354000</v>
      </c>
      <c r="E144" s="29">
        <v>405100</v>
      </c>
      <c r="F144" s="18" t="s">
        <v>119</v>
      </c>
      <c r="G144" s="52">
        <v>123002</v>
      </c>
      <c r="H144" s="19"/>
      <c r="J144" s="4"/>
    </row>
    <row r="145" spans="1:10" ht="30" customHeight="1" x14ac:dyDescent="0.25">
      <c r="A145" s="29">
        <v>0</v>
      </c>
      <c r="B145" s="29">
        <v>0</v>
      </c>
      <c r="C145" s="30">
        <v>0</v>
      </c>
      <c r="D145" s="29">
        <v>0</v>
      </c>
      <c r="E145" s="29">
        <v>110000</v>
      </c>
      <c r="F145" s="18" t="s">
        <v>120</v>
      </c>
      <c r="G145" s="52">
        <v>123004</v>
      </c>
      <c r="H145" s="19"/>
      <c r="J145" s="4"/>
    </row>
    <row r="146" spans="1:10" ht="30" customHeight="1" x14ac:dyDescent="0.25">
      <c r="A146" s="29">
        <v>65300</v>
      </c>
      <c r="B146" s="29">
        <v>64700</v>
      </c>
      <c r="C146" s="30">
        <v>64100</v>
      </c>
      <c r="D146" s="29">
        <v>63500</v>
      </c>
      <c r="E146" s="29">
        <v>51100</v>
      </c>
      <c r="F146" s="18" t="s">
        <v>121</v>
      </c>
      <c r="G146" s="52">
        <v>123005</v>
      </c>
      <c r="H146" s="19"/>
      <c r="J146" s="4"/>
    </row>
    <row r="147" spans="1:10" ht="30" customHeight="1" x14ac:dyDescent="0.25">
      <c r="A147" s="29">
        <v>0</v>
      </c>
      <c r="B147" s="29">
        <v>0</v>
      </c>
      <c r="C147" s="30">
        <v>0</v>
      </c>
      <c r="D147" s="29">
        <v>203000</v>
      </c>
      <c r="E147" s="29">
        <v>105500</v>
      </c>
      <c r="F147" s="18" t="s">
        <v>122</v>
      </c>
      <c r="G147" s="52">
        <v>123007</v>
      </c>
      <c r="H147" s="19"/>
      <c r="J147" s="4"/>
    </row>
    <row r="148" spans="1:10" ht="30" customHeight="1" x14ac:dyDescent="0.25">
      <c r="A148" s="29">
        <v>0</v>
      </c>
      <c r="B148" s="29">
        <v>0</v>
      </c>
      <c r="C148" s="30">
        <v>0</v>
      </c>
      <c r="D148" s="29">
        <v>8500</v>
      </c>
      <c r="E148" s="29">
        <v>12000</v>
      </c>
      <c r="F148" s="18" t="s">
        <v>123</v>
      </c>
      <c r="G148" s="52">
        <v>123008</v>
      </c>
      <c r="H148" s="19"/>
      <c r="J148" s="4"/>
    </row>
    <row r="149" spans="1:10" ht="30" customHeight="1" x14ac:dyDescent="0.25">
      <c r="A149" s="29">
        <v>172200</v>
      </c>
      <c r="B149" s="29">
        <v>175700</v>
      </c>
      <c r="C149" s="30">
        <v>179300</v>
      </c>
      <c r="D149" s="29">
        <v>183000</v>
      </c>
      <c r="E149" s="29">
        <v>363613</v>
      </c>
      <c r="F149" s="18" t="s">
        <v>124</v>
      </c>
      <c r="G149" s="52">
        <v>123009</v>
      </c>
      <c r="H149" s="19"/>
      <c r="J149" s="4"/>
    </row>
    <row r="150" spans="1:10" ht="30" customHeight="1" x14ac:dyDescent="0.25">
      <c r="A150" s="29">
        <v>806648000</v>
      </c>
      <c r="B150" s="29">
        <v>787089650</v>
      </c>
      <c r="C150" s="30">
        <v>768008100</v>
      </c>
      <c r="D150" s="29">
        <v>749389300</v>
      </c>
      <c r="E150" s="29">
        <v>678066150</v>
      </c>
      <c r="F150" s="18" t="s">
        <v>125</v>
      </c>
      <c r="G150" s="52">
        <v>123012</v>
      </c>
      <c r="H150" s="19"/>
      <c r="J150" s="4"/>
    </row>
    <row r="151" spans="1:10" ht="30" customHeight="1" x14ac:dyDescent="0.25">
      <c r="A151" s="29">
        <v>7898690</v>
      </c>
      <c r="B151" s="29">
        <v>7820490</v>
      </c>
      <c r="C151" s="30">
        <v>7743060</v>
      </c>
      <c r="D151" s="29">
        <v>7666400</v>
      </c>
      <c r="E151" s="29">
        <v>11043050</v>
      </c>
      <c r="F151" s="18" t="s">
        <v>126</v>
      </c>
      <c r="G151" s="52">
        <v>123013</v>
      </c>
      <c r="H151" s="19"/>
      <c r="J151" s="4"/>
    </row>
    <row r="152" spans="1:10" ht="30" customHeight="1" x14ac:dyDescent="0.25">
      <c r="A152" s="29">
        <v>6887950</v>
      </c>
      <c r="B152" s="29">
        <v>6819750</v>
      </c>
      <c r="C152" s="30">
        <v>6752230</v>
      </c>
      <c r="D152" s="29">
        <v>6685380</v>
      </c>
      <c r="E152" s="29">
        <v>7568793</v>
      </c>
      <c r="F152" s="18" t="s">
        <v>127</v>
      </c>
      <c r="G152" s="52">
        <v>123014</v>
      </c>
      <c r="H152" s="19"/>
      <c r="J152" s="4"/>
    </row>
    <row r="153" spans="1:10" ht="30" customHeight="1" x14ac:dyDescent="0.25">
      <c r="A153" s="29">
        <v>0</v>
      </c>
      <c r="B153" s="29">
        <v>0</v>
      </c>
      <c r="C153" s="30">
        <v>0</v>
      </c>
      <c r="D153" s="29">
        <v>1000</v>
      </c>
      <c r="E153" s="29">
        <v>106000</v>
      </c>
      <c r="F153" s="18" t="s">
        <v>128</v>
      </c>
      <c r="G153" s="52">
        <v>123015</v>
      </c>
      <c r="H153" s="19"/>
      <c r="J153" s="4"/>
    </row>
    <row r="154" spans="1:10" ht="30" customHeight="1" x14ac:dyDescent="0.25">
      <c r="A154" s="29">
        <v>243644591</v>
      </c>
      <c r="B154" s="29">
        <v>238852387</v>
      </c>
      <c r="C154" s="30">
        <v>234154752</v>
      </c>
      <c r="D154" s="29">
        <v>229365953</v>
      </c>
      <c r="E154" s="29">
        <v>226691840</v>
      </c>
      <c r="F154" s="18" t="s">
        <v>129</v>
      </c>
      <c r="G154" s="52">
        <v>123016</v>
      </c>
      <c r="H154" s="19"/>
      <c r="J154" s="4"/>
    </row>
    <row r="155" spans="1:10" ht="30" customHeight="1" x14ac:dyDescent="0.25">
      <c r="A155" s="29">
        <v>2667635</v>
      </c>
      <c r="B155" s="29">
        <v>2720342</v>
      </c>
      <c r="C155" s="30">
        <v>2774124</v>
      </c>
      <c r="D155" s="29">
        <v>2839004</v>
      </c>
      <c r="E155" s="29">
        <v>2540494</v>
      </c>
      <c r="F155" s="18" t="s">
        <v>130</v>
      </c>
      <c r="G155" s="52">
        <v>123017</v>
      </c>
      <c r="H155" s="19"/>
      <c r="J155" s="4"/>
    </row>
    <row r="156" spans="1:10" ht="30" customHeight="1" x14ac:dyDescent="0.25">
      <c r="A156" s="29">
        <v>166800</v>
      </c>
      <c r="B156" s="29">
        <v>165100</v>
      </c>
      <c r="C156" s="30">
        <v>163500</v>
      </c>
      <c r="D156" s="29">
        <v>161900</v>
      </c>
      <c r="E156" s="29">
        <v>153748</v>
      </c>
      <c r="F156" s="18" t="s">
        <v>131</v>
      </c>
      <c r="G156" s="52">
        <v>123018</v>
      </c>
      <c r="H156" s="19"/>
      <c r="J156" s="4"/>
    </row>
    <row r="157" spans="1:10" ht="30" customHeight="1" x14ac:dyDescent="0.25">
      <c r="A157" s="29">
        <v>261510</v>
      </c>
      <c r="B157" s="29">
        <v>267510</v>
      </c>
      <c r="C157" s="30">
        <v>441510</v>
      </c>
      <c r="D157" s="29">
        <v>522510</v>
      </c>
      <c r="E157" s="29">
        <v>684280</v>
      </c>
      <c r="F157" s="18" t="s">
        <v>132</v>
      </c>
      <c r="G157" s="52">
        <v>123019</v>
      </c>
      <c r="H157" s="19"/>
      <c r="J157" s="4"/>
    </row>
    <row r="158" spans="1:10" ht="30" customHeight="1" x14ac:dyDescent="0.25">
      <c r="A158" s="29">
        <v>0</v>
      </c>
      <c r="B158" s="29">
        <v>0</v>
      </c>
      <c r="C158" s="30">
        <v>0</v>
      </c>
      <c r="D158" s="29">
        <v>916030</v>
      </c>
      <c r="E158" s="29">
        <v>996311</v>
      </c>
      <c r="F158" s="18" t="s">
        <v>133</v>
      </c>
      <c r="G158" s="52">
        <v>123020</v>
      </c>
      <c r="H158" s="19"/>
      <c r="J158" s="4"/>
    </row>
    <row r="159" spans="1:10" ht="30" customHeight="1" x14ac:dyDescent="0.25">
      <c r="A159" s="29">
        <v>0</v>
      </c>
      <c r="B159" s="29">
        <v>0</v>
      </c>
      <c r="C159" s="30">
        <v>0</v>
      </c>
      <c r="D159" s="29">
        <v>55000</v>
      </c>
      <c r="E159" s="29">
        <v>55000</v>
      </c>
      <c r="F159" s="18" t="s">
        <v>134</v>
      </c>
      <c r="G159" s="52">
        <v>123021</v>
      </c>
      <c r="H159" s="19"/>
      <c r="J159" s="4"/>
    </row>
    <row r="160" spans="1:10" ht="30" customHeight="1" x14ac:dyDescent="0.25">
      <c r="A160" s="29">
        <v>2013650</v>
      </c>
      <c r="B160" s="29">
        <v>1993710</v>
      </c>
      <c r="C160" s="30">
        <v>1973970</v>
      </c>
      <c r="D160" s="29">
        <v>1954430</v>
      </c>
      <c r="E160" s="29">
        <v>2180690</v>
      </c>
      <c r="F160" s="18" t="s">
        <v>135</v>
      </c>
      <c r="G160" s="52">
        <v>123025</v>
      </c>
      <c r="H160" s="19"/>
      <c r="J160" s="4"/>
    </row>
    <row r="161" spans="1:10" ht="30" customHeight="1" x14ac:dyDescent="0.25">
      <c r="A161" s="29">
        <v>4188290</v>
      </c>
      <c r="B161" s="29">
        <v>4146820</v>
      </c>
      <c r="C161" s="30">
        <v>4105760</v>
      </c>
      <c r="D161" s="29">
        <v>4065110</v>
      </c>
      <c r="E161" s="29">
        <v>3737400</v>
      </c>
      <c r="F161" s="18" t="s">
        <v>136</v>
      </c>
      <c r="G161" s="52">
        <v>123026</v>
      </c>
      <c r="H161" s="19"/>
      <c r="J161" s="4"/>
    </row>
    <row r="162" spans="1:10" ht="30" customHeight="1" x14ac:dyDescent="0.25">
      <c r="A162" s="29">
        <v>20950</v>
      </c>
      <c r="B162" s="29">
        <v>21400</v>
      </c>
      <c r="C162" s="30">
        <v>21850</v>
      </c>
      <c r="D162" s="29">
        <v>22300</v>
      </c>
      <c r="E162" s="29">
        <v>29875</v>
      </c>
      <c r="F162" s="18" t="s">
        <v>137</v>
      </c>
      <c r="G162" s="52">
        <v>123027</v>
      </c>
      <c r="H162" s="19"/>
      <c r="J162" s="4"/>
    </row>
    <row r="163" spans="1:10" ht="30" customHeight="1" x14ac:dyDescent="0.25">
      <c r="A163" s="29">
        <v>0</v>
      </c>
      <c r="B163" s="29">
        <v>0</v>
      </c>
      <c r="C163" s="30">
        <v>0</v>
      </c>
      <c r="D163" s="29">
        <v>36600</v>
      </c>
      <c r="E163" s="29">
        <v>81187</v>
      </c>
      <c r="F163" s="18" t="s">
        <v>138</v>
      </c>
      <c r="G163" s="52">
        <v>123029</v>
      </c>
      <c r="H163" s="19"/>
      <c r="J163" s="4"/>
    </row>
    <row r="164" spans="1:10" ht="30" customHeight="1" x14ac:dyDescent="0.25">
      <c r="A164" s="29">
        <v>10000</v>
      </c>
      <c r="B164" s="29">
        <v>10000</v>
      </c>
      <c r="C164" s="30">
        <v>10000</v>
      </c>
      <c r="D164" s="29">
        <v>10000</v>
      </c>
      <c r="E164" s="29">
        <v>12000</v>
      </c>
      <c r="F164" s="18" t="s">
        <v>139</v>
      </c>
      <c r="G164" s="52">
        <v>123030</v>
      </c>
      <c r="H164" s="19"/>
      <c r="J164" s="4"/>
    </row>
    <row r="165" spans="1:10" ht="30" customHeight="1" x14ac:dyDescent="0.25">
      <c r="A165" s="29">
        <v>2717000</v>
      </c>
      <c r="B165" s="29">
        <v>2609300</v>
      </c>
      <c r="C165" s="30">
        <v>2559550</v>
      </c>
      <c r="D165" s="29">
        <v>2458000</v>
      </c>
      <c r="E165" s="29">
        <v>2328000</v>
      </c>
      <c r="F165" s="18" t="s">
        <v>140</v>
      </c>
      <c r="G165" s="52">
        <v>123031</v>
      </c>
      <c r="H165" s="19"/>
      <c r="J165" s="4"/>
    </row>
    <row r="166" spans="1:10" ht="30" customHeight="1" x14ac:dyDescent="0.25">
      <c r="A166" s="29">
        <v>106428254</v>
      </c>
      <c r="B166" s="29">
        <v>104341425</v>
      </c>
      <c r="C166" s="30">
        <v>102295515</v>
      </c>
      <c r="D166" s="29">
        <v>100289720</v>
      </c>
      <c r="E166" s="29">
        <v>59703918</v>
      </c>
      <c r="F166" s="18" t="s">
        <v>141</v>
      </c>
      <c r="G166" s="52">
        <v>123032</v>
      </c>
      <c r="H166" s="19"/>
      <c r="J166" s="4"/>
    </row>
    <row r="167" spans="1:10" ht="30" customHeight="1" x14ac:dyDescent="0.25">
      <c r="A167" s="29">
        <v>3355400</v>
      </c>
      <c r="B167" s="29">
        <v>3423900</v>
      </c>
      <c r="C167" s="30">
        <v>3493800</v>
      </c>
      <c r="D167" s="29">
        <v>3565100</v>
      </c>
      <c r="E167" s="29">
        <v>4648900</v>
      </c>
      <c r="F167" s="18" t="s">
        <v>142</v>
      </c>
      <c r="G167" s="52">
        <v>123033</v>
      </c>
      <c r="H167" s="19"/>
      <c r="J167" s="4"/>
    </row>
    <row r="168" spans="1:10" ht="30" customHeight="1" x14ac:dyDescent="0.25">
      <c r="A168" s="29">
        <v>3821800</v>
      </c>
      <c r="B168" s="29">
        <v>3784000</v>
      </c>
      <c r="C168" s="30">
        <v>3746500</v>
      </c>
      <c r="D168" s="29">
        <v>3709600</v>
      </c>
      <c r="E168" s="29">
        <v>3051000</v>
      </c>
      <c r="F168" s="18" t="s">
        <v>143</v>
      </c>
      <c r="G168" s="52">
        <v>123034</v>
      </c>
      <c r="H168" s="19"/>
      <c r="J168" s="4"/>
    </row>
    <row r="169" spans="1:10" ht="30" customHeight="1" x14ac:dyDescent="0.25">
      <c r="A169" s="29">
        <v>140000</v>
      </c>
      <c r="B169" s="29">
        <v>140000</v>
      </c>
      <c r="C169" s="30">
        <v>140000</v>
      </c>
      <c r="D169" s="29">
        <v>140000</v>
      </c>
      <c r="E169" s="29">
        <v>135000</v>
      </c>
      <c r="F169" s="18" t="s">
        <v>144</v>
      </c>
      <c r="G169" s="52">
        <v>123035</v>
      </c>
      <c r="H169" s="19"/>
      <c r="J169" s="4"/>
    </row>
    <row r="170" spans="1:10" ht="30" customHeight="1" x14ac:dyDescent="0.25">
      <c r="A170" s="29">
        <v>1271250</v>
      </c>
      <c r="B170" s="29">
        <v>1258650</v>
      </c>
      <c r="C170" s="30">
        <v>1246200</v>
      </c>
      <c r="D170" s="29">
        <v>1233900</v>
      </c>
      <c r="E170" s="29">
        <v>912050</v>
      </c>
      <c r="F170" s="18" t="s">
        <v>145</v>
      </c>
      <c r="G170" s="52">
        <v>123036</v>
      </c>
      <c r="H170" s="19"/>
      <c r="J170" s="4"/>
    </row>
    <row r="171" spans="1:10" ht="30" customHeight="1" x14ac:dyDescent="0.25">
      <c r="A171" s="29">
        <v>5482650</v>
      </c>
      <c r="B171" s="29">
        <v>5428350</v>
      </c>
      <c r="C171" s="30">
        <v>5374600</v>
      </c>
      <c r="D171" s="29">
        <v>7187800</v>
      </c>
      <c r="E171" s="29">
        <v>3350000</v>
      </c>
      <c r="F171" s="18" t="s">
        <v>146</v>
      </c>
      <c r="G171" s="52">
        <v>123038</v>
      </c>
      <c r="H171" s="19"/>
      <c r="J171" s="4"/>
    </row>
    <row r="172" spans="1:10" ht="30" customHeight="1" x14ac:dyDescent="0.25">
      <c r="A172" s="29">
        <v>30000</v>
      </c>
      <c r="B172" s="29">
        <v>30000</v>
      </c>
      <c r="C172" s="30">
        <v>30000</v>
      </c>
      <c r="D172" s="29">
        <v>30000</v>
      </c>
      <c r="E172" s="29">
        <v>0</v>
      </c>
      <c r="F172" s="18" t="s">
        <v>146</v>
      </c>
      <c r="G172" s="52">
        <v>123039</v>
      </c>
      <c r="H172" s="19"/>
      <c r="J172" s="4"/>
    </row>
    <row r="173" spans="1:10" ht="30" customHeight="1" x14ac:dyDescent="0.25">
      <c r="A173" s="29">
        <v>1910000</v>
      </c>
      <c r="B173" s="29">
        <v>1910000</v>
      </c>
      <c r="C173" s="30">
        <v>1910000</v>
      </c>
      <c r="D173" s="29">
        <v>1910000</v>
      </c>
      <c r="E173" s="29">
        <v>0</v>
      </c>
      <c r="F173" s="18" t="s">
        <v>147</v>
      </c>
      <c r="G173" s="52">
        <v>123040</v>
      </c>
      <c r="H173" s="19"/>
      <c r="J173" s="4"/>
    </row>
    <row r="174" spans="1:10" ht="30" customHeight="1" x14ac:dyDescent="0.25">
      <c r="A174" s="29">
        <v>10545243</v>
      </c>
      <c r="B174" s="29">
        <v>10486541</v>
      </c>
      <c r="C174" s="30">
        <v>10428859</v>
      </c>
      <c r="D174" s="29">
        <v>10573367</v>
      </c>
      <c r="E174" s="29">
        <v>11530400</v>
      </c>
      <c r="F174" s="18" t="s">
        <v>148</v>
      </c>
      <c r="G174" s="52">
        <v>123999</v>
      </c>
      <c r="H174" s="19"/>
      <c r="J174" s="4"/>
    </row>
    <row r="175" spans="1:10" ht="15" customHeight="1" x14ac:dyDescent="0.25">
      <c r="A175" s="20"/>
      <c r="B175" s="20"/>
      <c r="C175" s="21"/>
      <c r="D175" s="20"/>
      <c r="E175" s="20"/>
      <c r="F175" s="36"/>
      <c r="G175" s="56"/>
      <c r="H175" s="37"/>
    </row>
    <row r="176" spans="1:10" ht="30" customHeight="1" x14ac:dyDescent="0.25">
      <c r="A176" s="46">
        <f>SUM(A177:A185)</f>
        <v>43310612</v>
      </c>
      <c r="B176" s="46">
        <f>SUM(B177:B185)</f>
        <v>41414012</v>
      </c>
      <c r="C176" s="47">
        <f>SUM(C177:C185)</f>
        <v>39618927</v>
      </c>
      <c r="D176" s="46">
        <f>SUM(D177:D185)</f>
        <v>37954406</v>
      </c>
      <c r="E176" s="46">
        <f>SUM(E177:E185)</f>
        <v>58029174</v>
      </c>
      <c r="F176" s="48" t="s">
        <v>15</v>
      </c>
      <c r="G176" s="57">
        <v>124</v>
      </c>
      <c r="H176" s="49"/>
    </row>
    <row r="177" spans="1:10" ht="30" customHeight="1" x14ac:dyDescent="0.25">
      <c r="A177" s="14">
        <v>385500</v>
      </c>
      <c r="B177" s="14">
        <v>428200</v>
      </c>
      <c r="C177" s="15">
        <v>475600</v>
      </c>
      <c r="D177" s="14">
        <v>530895</v>
      </c>
      <c r="E177" s="14">
        <v>773341</v>
      </c>
      <c r="F177" s="16" t="s">
        <v>149</v>
      </c>
      <c r="G177" s="51">
        <v>124001</v>
      </c>
      <c r="H177" s="17"/>
      <c r="J177" s="4"/>
    </row>
    <row r="178" spans="1:10" ht="30" customHeight="1" x14ac:dyDescent="0.25">
      <c r="A178" s="29">
        <v>0</v>
      </c>
      <c r="B178" s="29">
        <v>0</v>
      </c>
      <c r="C178" s="30">
        <v>0</v>
      </c>
      <c r="D178" s="29">
        <v>700</v>
      </c>
      <c r="E178" s="29">
        <v>8080</v>
      </c>
      <c r="F178" s="18" t="s">
        <v>150</v>
      </c>
      <c r="G178" s="52">
        <v>124002</v>
      </c>
      <c r="H178" s="19"/>
      <c r="J178" s="4"/>
    </row>
    <row r="179" spans="1:10" ht="30" customHeight="1" x14ac:dyDescent="0.25">
      <c r="A179" s="29">
        <v>90700</v>
      </c>
      <c r="B179" s="29">
        <v>92500</v>
      </c>
      <c r="C179" s="30">
        <v>94400</v>
      </c>
      <c r="D179" s="29">
        <v>96300</v>
      </c>
      <c r="E179" s="29">
        <v>200077</v>
      </c>
      <c r="F179" s="18" t="s">
        <v>151</v>
      </c>
      <c r="G179" s="52">
        <v>124003</v>
      </c>
      <c r="H179" s="19"/>
      <c r="J179" s="4"/>
    </row>
    <row r="180" spans="1:10" ht="30" customHeight="1" x14ac:dyDescent="0.25">
      <c r="A180" s="29">
        <v>200</v>
      </c>
      <c r="B180" s="29">
        <v>200</v>
      </c>
      <c r="C180" s="30">
        <v>200</v>
      </c>
      <c r="D180" s="29">
        <v>485</v>
      </c>
      <c r="E180" s="29">
        <v>35636</v>
      </c>
      <c r="F180" s="18" t="s">
        <v>152</v>
      </c>
      <c r="G180" s="52">
        <v>124004</v>
      </c>
      <c r="H180" s="19"/>
      <c r="J180" s="4"/>
    </row>
    <row r="181" spans="1:10" ht="30" customHeight="1" x14ac:dyDescent="0.25">
      <c r="A181" s="29">
        <v>0</v>
      </c>
      <c r="B181" s="29">
        <v>0</v>
      </c>
      <c r="C181" s="30">
        <v>0</v>
      </c>
      <c r="D181" s="29">
        <v>0</v>
      </c>
      <c r="E181" s="29">
        <v>7284</v>
      </c>
      <c r="F181" s="18" t="s">
        <v>153</v>
      </c>
      <c r="G181" s="52">
        <v>124005</v>
      </c>
      <c r="H181" s="19"/>
      <c r="J181" s="4"/>
    </row>
    <row r="182" spans="1:10" ht="30" customHeight="1" x14ac:dyDescent="0.25">
      <c r="A182" s="29">
        <v>6300</v>
      </c>
      <c r="B182" s="29">
        <v>6300</v>
      </c>
      <c r="C182" s="30">
        <v>6300</v>
      </c>
      <c r="D182" s="29">
        <v>6300</v>
      </c>
      <c r="E182" s="29">
        <v>14000</v>
      </c>
      <c r="F182" s="18" t="s">
        <v>154</v>
      </c>
      <c r="G182" s="52">
        <v>124006</v>
      </c>
      <c r="H182" s="19"/>
      <c r="J182" s="4"/>
    </row>
    <row r="183" spans="1:10" ht="30" customHeight="1" x14ac:dyDescent="0.25">
      <c r="A183" s="29">
        <v>41105150</v>
      </c>
      <c r="B183" s="29">
        <v>39147750</v>
      </c>
      <c r="C183" s="30">
        <v>37283550</v>
      </c>
      <c r="D183" s="29">
        <v>35508150</v>
      </c>
      <c r="E183" s="29">
        <v>54215550</v>
      </c>
      <c r="F183" s="18" t="s">
        <v>155</v>
      </c>
      <c r="G183" s="52">
        <v>124007</v>
      </c>
      <c r="H183" s="19"/>
      <c r="J183" s="4"/>
    </row>
    <row r="184" spans="1:10" ht="30" customHeight="1" x14ac:dyDescent="0.25">
      <c r="A184" s="29">
        <v>241954</v>
      </c>
      <c r="B184" s="29">
        <v>239558</v>
      </c>
      <c r="C184" s="30">
        <v>237186</v>
      </c>
      <c r="D184" s="29">
        <v>234838</v>
      </c>
      <c r="E184" s="29">
        <v>90260</v>
      </c>
      <c r="F184" s="18" t="s">
        <v>156</v>
      </c>
      <c r="G184" s="52">
        <v>124010</v>
      </c>
      <c r="H184" s="19"/>
      <c r="J184" s="4"/>
    </row>
    <row r="185" spans="1:10" ht="30" customHeight="1" x14ac:dyDescent="0.25">
      <c r="A185" s="29">
        <v>1480808</v>
      </c>
      <c r="B185" s="29">
        <v>1499504</v>
      </c>
      <c r="C185" s="30">
        <v>1521691</v>
      </c>
      <c r="D185" s="29">
        <v>1576738</v>
      </c>
      <c r="E185" s="29">
        <v>2684946</v>
      </c>
      <c r="F185" s="18" t="s">
        <v>157</v>
      </c>
      <c r="G185" s="52">
        <v>124999</v>
      </c>
      <c r="H185" s="19"/>
      <c r="J185" s="4"/>
    </row>
    <row r="186" spans="1:10" ht="15" customHeight="1" x14ac:dyDescent="0.25">
      <c r="A186" s="20"/>
      <c r="B186" s="20"/>
      <c r="C186" s="21"/>
      <c r="D186" s="20"/>
      <c r="E186" s="20"/>
      <c r="F186" s="36"/>
      <c r="G186" s="56"/>
      <c r="H186" s="37"/>
    </row>
    <row r="187" spans="1:10" ht="30" customHeight="1" x14ac:dyDescent="0.25">
      <c r="A187" s="46">
        <f>SUM(A188:A196)</f>
        <v>2386246616</v>
      </c>
      <c r="B187" s="46">
        <f>SUM(B188:B196)</f>
        <v>2279165627</v>
      </c>
      <c r="C187" s="47">
        <f>SUM(C188:C196)</f>
        <v>2177177607</v>
      </c>
      <c r="D187" s="46">
        <f>SUM(D188:D196)</f>
        <v>2230617353</v>
      </c>
      <c r="E187" s="46">
        <f>SUM(E188:E196)</f>
        <v>2496223982</v>
      </c>
      <c r="F187" s="48" t="s">
        <v>16</v>
      </c>
      <c r="G187" s="57">
        <v>125</v>
      </c>
      <c r="H187" s="49"/>
    </row>
    <row r="188" spans="1:10" ht="30" customHeight="1" x14ac:dyDescent="0.25">
      <c r="A188" s="14">
        <v>2685502</v>
      </c>
      <c r="B188" s="14">
        <v>2685502</v>
      </c>
      <c r="C188" s="15">
        <v>2685502</v>
      </c>
      <c r="D188" s="14">
        <v>2685502</v>
      </c>
      <c r="E188" s="14">
        <v>2687678</v>
      </c>
      <c r="F188" s="16" t="s">
        <v>158</v>
      </c>
      <c r="G188" s="51">
        <v>125001</v>
      </c>
      <c r="H188" s="17"/>
      <c r="J188" s="4"/>
    </row>
    <row r="189" spans="1:10" ht="30" customHeight="1" x14ac:dyDescent="0.25">
      <c r="A189" s="29">
        <v>53408596</v>
      </c>
      <c r="B189" s="29">
        <v>53142375</v>
      </c>
      <c r="C189" s="30">
        <v>52882716</v>
      </c>
      <c r="D189" s="29">
        <v>52179361</v>
      </c>
      <c r="E189" s="29">
        <v>66695460</v>
      </c>
      <c r="F189" s="18" t="s">
        <v>159</v>
      </c>
      <c r="G189" s="52">
        <v>125002</v>
      </c>
      <c r="H189" s="19"/>
      <c r="J189" s="4"/>
    </row>
    <row r="190" spans="1:10" ht="30" customHeight="1" x14ac:dyDescent="0.25">
      <c r="A190" s="29">
        <v>2243103789</v>
      </c>
      <c r="B190" s="29">
        <v>2136289321</v>
      </c>
      <c r="C190" s="30">
        <v>2034561260</v>
      </c>
      <c r="D190" s="29">
        <v>1958191781</v>
      </c>
      <c r="E190" s="29">
        <v>1883543105</v>
      </c>
      <c r="F190" s="18" t="s">
        <v>160</v>
      </c>
      <c r="G190" s="52">
        <v>125003</v>
      </c>
      <c r="H190" s="19"/>
      <c r="J190" s="4"/>
    </row>
    <row r="191" spans="1:10" ht="30" customHeight="1" x14ac:dyDescent="0.25">
      <c r="A191" s="29">
        <v>73087577</v>
      </c>
      <c r="B191" s="29">
        <v>73087377</v>
      </c>
      <c r="C191" s="30">
        <v>73087177</v>
      </c>
      <c r="D191" s="29">
        <v>73086977</v>
      </c>
      <c r="E191" s="29">
        <v>75855954</v>
      </c>
      <c r="F191" s="18" t="s">
        <v>161</v>
      </c>
      <c r="G191" s="52">
        <v>125004</v>
      </c>
      <c r="H191" s="19"/>
      <c r="J191" s="4"/>
    </row>
    <row r="192" spans="1:10" ht="30" customHeight="1" x14ac:dyDescent="0.25">
      <c r="A192" s="29">
        <v>281990</v>
      </c>
      <c r="B192" s="29">
        <v>281990</v>
      </c>
      <c r="C192" s="30">
        <v>281990</v>
      </c>
      <c r="D192" s="29">
        <v>253377</v>
      </c>
      <c r="E192" s="29">
        <v>267679</v>
      </c>
      <c r="F192" s="18" t="s">
        <v>162</v>
      </c>
      <c r="G192" s="52">
        <v>125005</v>
      </c>
      <c r="H192" s="19"/>
      <c r="J192" s="4"/>
    </row>
    <row r="193" spans="1:10" ht="30" customHeight="1" x14ac:dyDescent="0.25">
      <c r="A193" s="29">
        <v>12813166</v>
      </c>
      <c r="B193" s="29">
        <v>12813166</v>
      </c>
      <c r="C193" s="30">
        <v>12813166</v>
      </c>
      <c r="D193" s="29">
        <v>12813166</v>
      </c>
      <c r="E193" s="29">
        <v>17307989</v>
      </c>
      <c r="F193" s="18" t="s">
        <v>163</v>
      </c>
      <c r="G193" s="52">
        <v>125008</v>
      </c>
      <c r="H193" s="19"/>
      <c r="J193" s="4"/>
    </row>
    <row r="194" spans="1:10" ht="30" customHeight="1" x14ac:dyDescent="0.25">
      <c r="A194" s="29">
        <v>0</v>
      </c>
      <c r="B194" s="29">
        <v>0</v>
      </c>
      <c r="C194" s="30">
        <v>0</v>
      </c>
      <c r="D194" s="29">
        <v>12000</v>
      </c>
      <c r="E194" s="29">
        <v>0</v>
      </c>
      <c r="F194" s="18" t="s">
        <v>164</v>
      </c>
      <c r="G194" s="52">
        <v>125009</v>
      </c>
      <c r="H194" s="19"/>
      <c r="J194" s="4"/>
    </row>
    <row r="195" spans="1:10" ht="30" customHeight="1" x14ac:dyDescent="0.25">
      <c r="A195" s="29">
        <v>0</v>
      </c>
      <c r="B195" s="29">
        <v>0</v>
      </c>
      <c r="C195" s="30">
        <v>0</v>
      </c>
      <c r="D195" s="29">
        <v>130496551</v>
      </c>
      <c r="E195" s="29">
        <v>448552414</v>
      </c>
      <c r="F195" s="18" t="s">
        <v>165</v>
      </c>
      <c r="G195" s="52">
        <v>125012</v>
      </c>
      <c r="H195" s="19"/>
      <c r="J195" s="4"/>
    </row>
    <row r="196" spans="1:10" ht="30" customHeight="1" x14ac:dyDescent="0.25">
      <c r="A196" s="29">
        <v>865996</v>
      </c>
      <c r="B196" s="29">
        <v>865896</v>
      </c>
      <c r="C196" s="30">
        <v>865796</v>
      </c>
      <c r="D196" s="29">
        <v>898638</v>
      </c>
      <c r="E196" s="29">
        <v>1313703</v>
      </c>
      <c r="F196" s="18" t="s">
        <v>166</v>
      </c>
      <c r="G196" s="52">
        <v>125999</v>
      </c>
      <c r="H196" s="19"/>
      <c r="J196" s="4"/>
    </row>
    <row r="197" spans="1:10" ht="15" customHeight="1" x14ac:dyDescent="0.25">
      <c r="A197" s="20"/>
      <c r="B197" s="20"/>
      <c r="C197" s="21"/>
      <c r="D197" s="20"/>
      <c r="E197" s="20"/>
      <c r="F197" s="36"/>
      <c r="G197" s="56"/>
      <c r="H197" s="37"/>
    </row>
    <row r="198" spans="1:10" ht="30" customHeight="1" x14ac:dyDescent="0.25">
      <c r="A198" s="46">
        <f>SUM(A199:A205)</f>
        <v>117378285</v>
      </c>
      <c r="B198" s="46">
        <f>SUM(B199:B205)</f>
        <v>127075786</v>
      </c>
      <c r="C198" s="47">
        <f>SUM(C199:C205)</f>
        <v>139169996</v>
      </c>
      <c r="D198" s="46">
        <f>SUM(D199:D205)</f>
        <v>179588721</v>
      </c>
      <c r="E198" s="46">
        <f>SUM(E199:E205)</f>
        <v>210593368</v>
      </c>
      <c r="F198" s="48" t="s">
        <v>17</v>
      </c>
      <c r="G198" s="57">
        <v>126</v>
      </c>
      <c r="H198" s="49"/>
    </row>
    <row r="199" spans="1:10" ht="30" customHeight="1" x14ac:dyDescent="0.25">
      <c r="A199" s="14">
        <v>23555769</v>
      </c>
      <c r="B199" s="14">
        <v>26166963</v>
      </c>
      <c r="C199" s="15">
        <v>29068292</v>
      </c>
      <c r="D199" s="14">
        <v>35607790</v>
      </c>
      <c r="E199" s="14">
        <v>53952565</v>
      </c>
      <c r="F199" s="16" t="s">
        <v>167</v>
      </c>
      <c r="G199" s="51">
        <v>126001</v>
      </c>
      <c r="H199" s="17"/>
      <c r="J199" s="4"/>
    </row>
    <row r="200" spans="1:10" ht="30" customHeight="1" x14ac:dyDescent="0.25">
      <c r="A200" s="29">
        <v>43823467</v>
      </c>
      <c r="B200" s="29">
        <v>46954073</v>
      </c>
      <c r="C200" s="30">
        <v>51094930</v>
      </c>
      <c r="D200" s="29">
        <v>63702996</v>
      </c>
      <c r="E200" s="29">
        <v>59772708</v>
      </c>
      <c r="F200" s="18" t="s">
        <v>168</v>
      </c>
      <c r="G200" s="52">
        <v>126002</v>
      </c>
      <c r="H200" s="19"/>
      <c r="J200" s="4"/>
    </row>
    <row r="201" spans="1:10" ht="30" customHeight="1" x14ac:dyDescent="0.25">
      <c r="A201" s="29">
        <v>3696387</v>
      </c>
      <c r="B201" s="29">
        <v>5232516</v>
      </c>
      <c r="C201" s="30">
        <v>7737766</v>
      </c>
      <c r="D201" s="29">
        <v>25465671</v>
      </c>
      <c r="E201" s="29">
        <v>30503260</v>
      </c>
      <c r="F201" s="18" t="s">
        <v>169</v>
      </c>
      <c r="G201" s="52">
        <v>126003</v>
      </c>
      <c r="H201" s="19"/>
      <c r="J201" s="4"/>
    </row>
    <row r="202" spans="1:10" ht="30" customHeight="1" x14ac:dyDescent="0.25">
      <c r="A202" s="29">
        <v>12815310</v>
      </c>
      <c r="B202" s="29">
        <v>13489790</v>
      </c>
      <c r="C202" s="30">
        <v>14199773</v>
      </c>
      <c r="D202" s="29">
        <v>15290910</v>
      </c>
      <c r="E202" s="29">
        <v>18141255</v>
      </c>
      <c r="F202" s="18" t="s">
        <v>170</v>
      </c>
      <c r="G202" s="52">
        <v>126004</v>
      </c>
      <c r="H202" s="19"/>
      <c r="J202" s="4"/>
    </row>
    <row r="203" spans="1:10" ht="30" customHeight="1" x14ac:dyDescent="0.25">
      <c r="A203" s="29">
        <v>48500</v>
      </c>
      <c r="B203" s="29">
        <v>51000</v>
      </c>
      <c r="C203" s="30">
        <v>53700</v>
      </c>
      <c r="D203" s="29">
        <v>456600</v>
      </c>
      <c r="E203" s="29">
        <v>6763731</v>
      </c>
      <c r="F203" s="18" t="s">
        <v>171</v>
      </c>
      <c r="G203" s="52">
        <v>126005</v>
      </c>
      <c r="H203" s="19"/>
      <c r="J203" s="4"/>
    </row>
    <row r="204" spans="1:10" ht="30" customHeight="1" x14ac:dyDescent="0.25">
      <c r="A204" s="29">
        <v>27960500</v>
      </c>
      <c r="B204" s="29">
        <v>29432105</v>
      </c>
      <c r="C204" s="30">
        <v>30981165</v>
      </c>
      <c r="D204" s="29">
        <v>32611750</v>
      </c>
      <c r="E204" s="29">
        <v>33342850</v>
      </c>
      <c r="F204" s="18" t="s">
        <v>172</v>
      </c>
      <c r="G204" s="52">
        <v>126006</v>
      </c>
      <c r="H204" s="19"/>
      <c r="J204" s="4"/>
    </row>
    <row r="205" spans="1:10" ht="30" customHeight="1" x14ac:dyDescent="0.25">
      <c r="A205" s="29">
        <v>5478352</v>
      </c>
      <c r="B205" s="29">
        <v>5749339</v>
      </c>
      <c r="C205" s="30">
        <v>6034370</v>
      </c>
      <c r="D205" s="29">
        <v>6453004</v>
      </c>
      <c r="E205" s="29">
        <v>8116999</v>
      </c>
      <c r="F205" s="18" t="s">
        <v>173</v>
      </c>
      <c r="G205" s="52">
        <v>126999</v>
      </c>
      <c r="H205" s="19"/>
      <c r="J205" s="4"/>
    </row>
    <row r="206" spans="1:10" ht="15" customHeight="1" x14ac:dyDescent="0.25">
      <c r="A206" s="20"/>
      <c r="B206" s="20"/>
      <c r="C206" s="21"/>
      <c r="D206" s="20"/>
      <c r="E206" s="20"/>
      <c r="F206" s="36"/>
      <c r="G206" s="56"/>
      <c r="H206" s="37"/>
    </row>
    <row r="207" spans="1:10" ht="30" customHeight="1" x14ac:dyDescent="0.25">
      <c r="A207" s="46">
        <f>SUM(A208:A218)</f>
        <v>760593262</v>
      </c>
      <c r="B207" s="46">
        <f>SUM(B208:B218)</f>
        <v>771066592</v>
      </c>
      <c r="C207" s="47">
        <f>SUM(C208:C218)</f>
        <v>768511289</v>
      </c>
      <c r="D207" s="46">
        <f>SUM(D208:D218)</f>
        <v>823290285</v>
      </c>
      <c r="E207" s="46">
        <f>SUM(E208:E218)</f>
        <v>1117342222</v>
      </c>
      <c r="F207" s="48" t="s">
        <v>18</v>
      </c>
      <c r="G207" s="57">
        <v>127</v>
      </c>
      <c r="H207" s="49"/>
    </row>
    <row r="208" spans="1:10" ht="30" customHeight="1" x14ac:dyDescent="0.25">
      <c r="A208" s="14">
        <v>9853459</v>
      </c>
      <c r="B208" s="14">
        <v>9974438</v>
      </c>
      <c r="C208" s="15">
        <v>10098435</v>
      </c>
      <c r="D208" s="14">
        <v>10186454</v>
      </c>
      <c r="E208" s="14">
        <v>139807267</v>
      </c>
      <c r="F208" s="16" t="s">
        <v>174</v>
      </c>
      <c r="G208" s="51">
        <v>127001</v>
      </c>
      <c r="H208" s="17"/>
      <c r="J208" s="4"/>
    </row>
    <row r="209" spans="1:10" ht="30" customHeight="1" x14ac:dyDescent="0.25">
      <c r="A209" s="29">
        <v>75000000</v>
      </c>
      <c r="B209" s="29">
        <v>75000000</v>
      </c>
      <c r="C209" s="30">
        <v>75000000</v>
      </c>
      <c r="D209" s="29">
        <v>183051377</v>
      </c>
      <c r="E209" s="29">
        <v>0</v>
      </c>
      <c r="F209" s="18" t="s">
        <v>175</v>
      </c>
      <c r="G209" s="52">
        <v>127003</v>
      </c>
      <c r="H209" s="19"/>
      <c r="J209" s="4"/>
    </row>
    <row r="210" spans="1:10" ht="30" customHeight="1" x14ac:dyDescent="0.25">
      <c r="A210" s="29">
        <v>0</v>
      </c>
      <c r="B210" s="29">
        <v>0</v>
      </c>
      <c r="C210" s="30">
        <v>12000000</v>
      </c>
      <c r="D210" s="29">
        <v>0</v>
      </c>
      <c r="E210" s="29">
        <v>0</v>
      </c>
      <c r="F210" s="18" t="s">
        <v>176</v>
      </c>
      <c r="G210" s="52">
        <v>127007</v>
      </c>
      <c r="H210" s="19"/>
      <c r="J210" s="4"/>
    </row>
    <row r="211" spans="1:10" ht="30" customHeight="1" x14ac:dyDescent="0.25">
      <c r="A211" s="29">
        <v>80609492</v>
      </c>
      <c r="B211" s="29">
        <v>80609492</v>
      </c>
      <c r="C211" s="30">
        <v>50000000</v>
      </c>
      <c r="D211" s="29">
        <v>0</v>
      </c>
      <c r="E211" s="29">
        <v>0</v>
      </c>
      <c r="F211" s="18" t="s">
        <v>177</v>
      </c>
      <c r="G211" s="52">
        <v>127008</v>
      </c>
      <c r="H211" s="19"/>
      <c r="J211" s="4"/>
    </row>
    <row r="212" spans="1:10" ht="30" customHeight="1" x14ac:dyDescent="0.25">
      <c r="A212" s="29">
        <v>272225041</v>
      </c>
      <c r="B212" s="29">
        <v>266887295</v>
      </c>
      <c r="C212" s="30">
        <v>261654211</v>
      </c>
      <c r="D212" s="29">
        <v>276400305</v>
      </c>
      <c r="E212" s="29">
        <v>0</v>
      </c>
      <c r="F212" s="18" t="s">
        <v>178</v>
      </c>
      <c r="G212" s="52">
        <v>127010</v>
      </c>
      <c r="H212" s="19"/>
      <c r="J212" s="4"/>
    </row>
    <row r="213" spans="1:10" ht="30" customHeight="1" x14ac:dyDescent="0.25">
      <c r="A213" s="29">
        <v>160221600</v>
      </c>
      <c r="B213" s="29">
        <v>157080000</v>
      </c>
      <c r="C213" s="30">
        <v>154000000</v>
      </c>
      <c r="D213" s="29">
        <v>150362740</v>
      </c>
      <c r="E213" s="29">
        <v>0</v>
      </c>
      <c r="F213" s="18" t="s">
        <v>179</v>
      </c>
      <c r="G213" s="52">
        <v>127018</v>
      </c>
      <c r="H213" s="19"/>
      <c r="J213" s="4"/>
    </row>
    <row r="214" spans="1:10" ht="30" customHeight="1" x14ac:dyDescent="0.25">
      <c r="A214" s="29">
        <v>20531985</v>
      </c>
      <c r="B214" s="29">
        <v>20129397</v>
      </c>
      <c r="C214" s="30">
        <v>19734703</v>
      </c>
      <c r="D214" s="29">
        <v>19132761</v>
      </c>
      <c r="E214" s="29">
        <v>0</v>
      </c>
      <c r="F214" s="18" t="s">
        <v>180</v>
      </c>
      <c r="G214" s="52">
        <v>127020</v>
      </c>
      <c r="H214" s="19"/>
      <c r="J214" s="4"/>
    </row>
    <row r="215" spans="1:10" ht="30" customHeight="1" x14ac:dyDescent="0.25">
      <c r="A215" s="29">
        <v>30000000</v>
      </c>
      <c r="B215" s="29">
        <v>30000000</v>
      </c>
      <c r="C215" s="30">
        <v>30000000</v>
      </c>
      <c r="D215" s="29">
        <v>0</v>
      </c>
      <c r="E215" s="29">
        <v>0</v>
      </c>
      <c r="F215" s="18" t="s">
        <v>181</v>
      </c>
      <c r="G215" s="52">
        <v>127021</v>
      </c>
      <c r="H215" s="19"/>
      <c r="J215" s="4"/>
    </row>
    <row r="216" spans="1:10" ht="30" customHeight="1" x14ac:dyDescent="0.25">
      <c r="A216" s="29">
        <v>28231875</v>
      </c>
      <c r="B216" s="29">
        <v>26486208</v>
      </c>
      <c r="C216" s="30">
        <v>24899238</v>
      </c>
      <c r="D216" s="29">
        <v>19925740</v>
      </c>
      <c r="E216" s="29">
        <v>736710065</v>
      </c>
      <c r="F216" s="18" t="s">
        <v>182</v>
      </c>
      <c r="G216" s="52">
        <v>127029</v>
      </c>
      <c r="H216" s="19"/>
      <c r="J216" s="4"/>
    </row>
    <row r="217" spans="1:10" ht="30" customHeight="1" x14ac:dyDescent="0.25">
      <c r="A217" s="29">
        <v>83919810</v>
      </c>
      <c r="B217" s="29">
        <v>104899762</v>
      </c>
      <c r="C217" s="30">
        <v>131124702</v>
      </c>
      <c r="D217" s="29">
        <v>163905877</v>
      </c>
      <c r="E217" s="29">
        <v>229544364</v>
      </c>
      <c r="F217" s="18" t="s">
        <v>183</v>
      </c>
      <c r="G217" s="52">
        <v>127030</v>
      </c>
      <c r="H217" s="19"/>
      <c r="J217" s="4"/>
    </row>
    <row r="218" spans="1:10" ht="30" customHeight="1" x14ac:dyDescent="0.25">
      <c r="A218" s="29">
        <v>0</v>
      </c>
      <c r="B218" s="29">
        <v>0</v>
      </c>
      <c r="C218" s="30">
        <v>0</v>
      </c>
      <c r="D218" s="29">
        <v>325031</v>
      </c>
      <c r="E218" s="29">
        <v>11280526</v>
      </c>
      <c r="F218" s="18" t="s">
        <v>184</v>
      </c>
      <c r="G218" s="52">
        <v>127999</v>
      </c>
      <c r="H218" s="19"/>
      <c r="J218" s="4"/>
    </row>
    <row r="219" spans="1:10" ht="15" customHeight="1" x14ac:dyDescent="0.25">
      <c r="A219" s="20"/>
      <c r="B219" s="20"/>
      <c r="C219" s="21"/>
      <c r="D219" s="20"/>
      <c r="E219" s="20"/>
      <c r="F219" s="36"/>
      <c r="G219" s="56"/>
      <c r="H219" s="37"/>
    </row>
    <row r="220" spans="1:10" ht="30" customHeight="1" x14ac:dyDescent="0.25">
      <c r="A220" s="46">
        <f>SUM(A221:A231)</f>
        <v>110647043</v>
      </c>
      <c r="B220" s="46">
        <f>SUM(B221:B231)</f>
        <v>108604070</v>
      </c>
      <c r="C220" s="47">
        <f>SUM(C221:C231)</f>
        <v>106599990</v>
      </c>
      <c r="D220" s="46">
        <f>SUM(D221:D231)</f>
        <v>195891069</v>
      </c>
      <c r="E220" s="46">
        <f>SUM(E221:E231)</f>
        <v>234596887</v>
      </c>
      <c r="F220" s="48" t="s">
        <v>19</v>
      </c>
      <c r="G220" s="57">
        <v>129</v>
      </c>
      <c r="H220" s="49"/>
    </row>
    <row r="221" spans="1:10" ht="30" customHeight="1" x14ac:dyDescent="0.25">
      <c r="A221" s="14">
        <v>0</v>
      </c>
      <c r="B221" s="14">
        <v>0</v>
      </c>
      <c r="C221" s="15">
        <v>0</v>
      </c>
      <c r="D221" s="14">
        <v>2226762</v>
      </c>
      <c r="E221" s="14">
        <v>489056</v>
      </c>
      <c r="F221" s="16" t="s">
        <v>185</v>
      </c>
      <c r="G221" s="51">
        <v>129001</v>
      </c>
      <c r="H221" s="17"/>
      <c r="J221" s="4"/>
    </row>
    <row r="222" spans="1:10" ht="30" customHeight="1" x14ac:dyDescent="0.25">
      <c r="A222" s="29">
        <v>0</v>
      </c>
      <c r="B222" s="29">
        <v>0</v>
      </c>
      <c r="C222" s="30">
        <v>0</v>
      </c>
      <c r="D222" s="29">
        <v>88988755</v>
      </c>
      <c r="E222" s="29">
        <v>69384334</v>
      </c>
      <c r="F222" s="18" t="s">
        <v>186</v>
      </c>
      <c r="G222" s="52">
        <v>129002</v>
      </c>
      <c r="H222" s="19"/>
      <c r="J222" s="4"/>
    </row>
    <row r="223" spans="1:10" ht="30" customHeight="1" x14ac:dyDescent="0.25">
      <c r="A223" s="29">
        <v>455051</v>
      </c>
      <c r="B223" s="29">
        <v>455051</v>
      </c>
      <c r="C223" s="30">
        <v>455051</v>
      </c>
      <c r="D223" s="29">
        <v>455051</v>
      </c>
      <c r="E223" s="29">
        <v>415717</v>
      </c>
      <c r="F223" s="18" t="s">
        <v>187</v>
      </c>
      <c r="G223" s="52">
        <v>129003</v>
      </c>
      <c r="H223" s="19"/>
      <c r="J223" s="4"/>
    </row>
    <row r="224" spans="1:10" ht="30" customHeight="1" x14ac:dyDescent="0.25">
      <c r="A224" s="29">
        <v>0</v>
      </c>
      <c r="B224" s="29">
        <v>0</v>
      </c>
      <c r="C224" s="30">
        <v>0</v>
      </c>
      <c r="D224" s="29">
        <v>16500</v>
      </c>
      <c r="E224" s="29">
        <v>360138</v>
      </c>
      <c r="F224" s="18" t="s">
        <v>188</v>
      </c>
      <c r="G224" s="52">
        <v>129005</v>
      </c>
      <c r="H224" s="19"/>
      <c r="J224" s="4"/>
    </row>
    <row r="225" spans="1:10" ht="30" customHeight="1" x14ac:dyDescent="0.25">
      <c r="A225" s="29">
        <v>0</v>
      </c>
      <c r="B225" s="29">
        <v>0</v>
      </c>
      <c r="C225" s="30">
        <v>0</v>
      </c>
      <c r="D225" s="29">
        <v>0</v>
      </c>
      <c r="E225" s="29">
        <v>13189</v>
      </c>
      <c r="F225" s="18" t="s">
        <v>189</v>
      </c>
      <c r="G225" s="52">
        <v>129006</v>
      </c>
      <c r="H225" s="19"/>
      <c r="J225" s="4"/>
    </row>
    <row r="226" spans="1:10" ht="30" customHeight="1" x14ac:dyDescent="0.25">
      <c r="A226" s="29">
        <v>0</v>
      </c>
      <c r="B226" s="29">
        <v>0</v>
      </c>
      <c r="C226" s="30">
        <v>0</v>
      </c>
      <c r="D226" s="29">
        <v>1500</v>
      </c>
      <c r="E226" s="29">
        <v>52369136</v>
      </c>
      <c r="F226" s="18" t="s">
        <v>23</v>
      </c>
      <c r="G226" s="52">
        <v>129008</v>
      </c>
      <c r="H226" s="19"/>
      <c r="J226" s="4"/>
    </row>
    <row r="227" spans="1:10" ht="30" customHeight="1" x14ac:dyDescent="0.25">
      <c r="A227" s="29">
        <v>0</v>
      </c>
      <c r="B227" s="29">
        <v>0</v>
      </c>
      <c r="C227" s="30">
        <v>0</v>
      </c>
      <c r="D227" s="29">
        <v>0</v>
      </c>
      <c r="E227" s="29">
        <v>900</v>
      </c>
      <c r="F227" s="18" t="s">
        <v>190</v>
      </c>
      <c r="G227" s="52">
        <v>129010</v>
      </c>
      <c r="H227" s="19"/>
      <c r="J227" s="4"/>
    </row>
    <row r="228" spans="1:10" ht="30" customHeight="1" x14ac:dyDescent="0.25">
      <c r="A228" s="29">
        <v>98071258</v>
      </c>
      <c r="B228" s="29">
        <v>96148292</v>
      </c>
      <c r="C228" s="30">
        <v>94263031</v>
      </c>
      <c r="D228" s="29">
        <v>92414736</v>
      </c>
      <c r="E228" s="29">
        <v>102281507</v>
      </c>
      <c r="F228" s="18" t="s">
        <v>191</v>
      </c>
      <c r="G228" s="52">
        <v>129013</v>
      </c>
      <c r="H228" s="19"/>
      <c r="J228" s="4"/>
    </row>
    <row r="229" spans="1:10" ht="30" customHeight="1" x14ac:dyDescent="0.25">
      <c r="A229" s="29">
        <v>12120734</v>
      </c>
      <c r="B229" s="29">
        <v>12000727</v>
      </c>
      <c r="C229" s="30">
        <v>11881908</v>
      </c>
      <c r="D229" s="29">
        <v>11764265</v>
      </c>
      <c r="E229" s="29">
        <v>9736531</v>
      </c>
      <c r="F229" s="18" t="s">
        <v>192</v>
      </c>
      <c r="G229" s="52">
        <v>129014</v>
      </c>
      <c r="H229" s="19"/>
      <c r="J229" s="4"/>
    </row>
    <row r="230" spans="1:10" ht="30" customHeight="1" x14ac:dyDescent="0.25">
      <c r="A230" s="29">
        <v>0</v>
      </c>
      <c r="B230" s="29">
        <v>0</v>
      </c>
      <c r="C230" s="30">
        <v>0</v>
      </c>
      <c r="D230" s="29">
        <v>0</v>
      </c>
      <c r="E230" s="29">
        <v>-480464</v>
      </c>
      <c r="F230" s="18" t="s">
        <v>193</v>
      </c>
      <c r="G230" s="52">
        <v>129995</v>
      </c>
      <c r="H230" s="19"/>
      <c r="J230" s="4"/>
    </row>
    <row r="231" spans="1:10" ht="30" customHeight="1" x14ac:dyDescent="0.25">
      <c r="A231" s="29">
        <v>0</v>
      </c>
      <c r="B231" s="29">
        <v>0</v>
      </c>
      <c r="C231" s="30">
        <v>0</v>
      </c>
      <c r="D231" s="29">
        <v>23500</v>
      </c>
      <c r="E231" s="29">
        <v>26843</v>
      </c>
      <c r="F231" s="18" t="s">
        <v>194</v>
      </c>
      <c r="G231" s="52">
        <v>129998</v>
      </c>
      <c r="H231" s="19"/>
      <c r="J231" s="4"/>
    </row>
    <row r="232" spans="1:10" ht="15" customHeight="1" x14ac:dyDescent="0.25">
      <c r="A232" s="20"/>
      <c r="B232" s="20"/>
      <c r="C232" s="21"/>
      <c r="D232" s="20"/>
      <c r="E232" s="20"/>
      <c r="F232" s="36"/>
      <c r="G232" s="56"/>
      <c r="H232" s="37"/>
    </row>
    <row r="233" spans="1:10" ht="30" customHeight="1" x14ac:dyDescent="0.25">
      <c r="A233" s="46">
        <f t="shared" ref="A233:D233" si="4">SUM(A234:A235)</f>
        <v>5493800</v>
      </c>
      <c r="B233" s="46">
        <f t="shared" si="4"/>
        <v>7848285</v>
      </c>
      <c r="C233" s="47">
        <f t="shared" si="4"/>
        <v>11211836</v>
      </c>
      <c r="D233" s="46">
        <f t="shared" si="4"/>
        <v>50105364</v>
      </c>
      <c r="E233" s="46">
        <f>SUM(E234:E235)</f>
        <v>94522752</v>
      </c>
      <c r="F233" s="48" t="s">
        <v>20</v>
      </c>
      <c r="G233" s="57">
        <v>181</v>
      </c>
      <c r="H233" s="49"/>
    </row>
    <row r="234" spans="1:10" ht="30" customHeight="1" x14ac:dyDescent="0.25">
      <c r="A234" s="14">
        <v>5493800</v>
      </c>
      <c r="B234" s="14">
        <v>7848285</v>
      </c>
      <c r="C234" s="15">
        <v>11211836</v>
      </c>
      <c r="D234" s="14">
        <v>46786959</v>
      </c>
      <c r="E234" s="14">
        <v>94518656</v>
      </c>
      <c r="F234" s="16" t="s">
        <v>195</v>
      </c>
      <c r="G234" s="51">
        <v>181003</v>
      </c>
      <c r="H234" s="17"/>
      <c r="J234" s="4"/>
    </row>
    <row r="235" spans="1:10" ht="30" customHeight="1" x14ac:dyDescent="0.25">
      <c r="A235" s="14">
        <v>0</v>
      </c>
      <c r="B235" s="14">
        <v>0</v>
      </c>
      <c r="C235" s="15">
        <v>0</v>
      </c>
      <c r="D235" s="14">
        <v>3318405</v>
      </c>
      <c r="E235" s="14">
        <v>4096</v>
      </c>
      <c r="F235" s="16" t="s">
        <v>196</v>
      </c>
      <c r="G235" s="51">
        <v>181999</v>
      </c>
      <c r="H235" s="17"/>
      <c r="J235" s="4"/>
    </row>
    <row r="236" spans="1:10" ht="15" customHeight="1" x14ac:dyDescent="0.25">
      <c r="A236" s="20"/>
      <c r="B236" s="20"/>
      <c r="C236" s="21"/>
      <c r="D236" s="20"/>
      <c r="E236" s="20"/>
      <c r="F236" s="36"/>
      <c r="G236" s="56"/>
      <c r="H236" s="37"/>
    </row>
    <row r="237" spans="1:10" ht="30" customHeight="1" x14ac:dyDescent="0.25">
      <c r="A237" s="46">
        <f>SUM(A238:A241)</f>
        <v>1359958</v>
      </c>
      <c r="B237" s="46">
        <f>SUM(B238:B241)</f>
        <v>1449228</v>
      </c>
      <c r="C237" s="47">
        <f>SUM(C238:C241)</f>
        <v>1554634</v>
      </c>
      <c r="D237" s="46">
        <f>SUM(D238:D241)</f>
        <v>1833152</v>
      </c>
      <c r="E237" s="46">
        <f>SUM(E238:E241)</f>
        <v>13126834</v>
      </c>
      <c r="F237" s="48" t="s">
        <v>197</v>
      </c>
      <c r="G237" s="57">
        <v>131</v>
      </c>
      <c r="H237" s="49"/>
    </row>
    <row r="238" spans="1:10" ht="30" customHeight="1" x14ac:dyDescent="0.25">
      <c r="A238" s="14">
        <v>489467</v>
      </c>
      <c r="B238" s="14">
        <v>472739</v>
      </c>
      <c r="C238" s="15">
        <v>458636</v>
      </c>
      <c r="D238" s="14">
        <v>506451</v>
      </c>
      <c r="E238" s="14">
        <v>3255594</v>
      </c>
      <c r="F238" s="16" t="s">
        <v>198</v>
      </c>
      <c r="G238" s="51">
        <v>131001</v>
      </c>
      <c r="H238" s="17"/>
      <c r="J238" s="4"/>
    </row>
    <row r="239" spans="1:10" ht="30" customHeight="1" x14ac:dyDescent="0.25">
      <c r="A239" s="29">
        <v>38832</v>
      </c>
      <c r="B239" s="29">
        <v>38832</v>
      </c>
      <c r="C239" s="30">
        <v>38832</v>
      </c>
      <c r="D239" s="29">
        <v>38834</v>
      </c>
      <c r="E239" s="29">
        <v>38835</v>
      </c>
      <c r="F239" s="18" t="s">
        <v>199</v>
      </c>
      <c r="G239" s="52">
        <v>131002</v>
      </c>
      <c r="H239" s="19"/>
      <c r="J239" s="4"/>
    </row>
    <row r="240" spans="1:10" ht="30" customHeight="1" x14ac:dyDescent="0.25">
      <c r="A240" s="29">
        <v>831659</v>
      </c>
      <c r="B240" s="29">
        <v>937657</v>
      </c>
      <c r="C240" s="30">
        <v>1057166</v>
      </c>
      <c r="D240" s="29">
        <v>1287867</v>
      </c>
      <c r="E240" s="29">
        <v>1198592</v>
      </c>
      <c r="F240" s="18" t="s">
        <v>200</v>
      </c>
      <c r="G240" s="52">
        <v>131003</v>
      </c>
      <c r="H240" s="19"/>
      <c r="J240" s="4"/>
    </row>
    <row r="241" spans="1:10" ht="30" customHeight="1" x14ac:dyDescent="0.25">
      <c r="A241" s="29">
        <v>0</v>
      </c>
      <c r="B241" s="29">
        <v>0</v>
      </c>
      <c r="C241" s="30">
        <v>0</v>
      </c>
      <c r="D241" s="29">
        <v>0</v>
      </c>
      <c r="E241" s="29">
        <v>8633813</v>
      </c>
      <c r="F241" s="18" t="s">
        <v>201</v>
      </c>
      <c r="G241" s="52">
        <v>131004</v>
      </c>
      <c r="H241" s="19"/>
      <c r="J241" s="4"/>
    </row>
    <row r="242" spans="1:10" ht="15" customHeight="1" x14ac:dyDescent="0.25">
      <c r="A242" s="20"/>
      <c r="B242" s="20"/>
      <c r="C242" s="21"/>
      <c r="D242" s="20"/>
      <c r="E242" s="20"/>
      <c r="F242" s="36"/>
      <c r="G242" s="56"/>
      <c r="H242" s="37"/>
    </row>
    <row r="243" spans="1:10" ht="30" customHeight="1" x14ac:dyDescent="0.25">
      <c r="A243" s="46">
        <f>SUM(A244:A246)</f>
        <v>18144261</v>
      </c>
      <c r="B243" s="46">
        <f t="shared" ref="B243:C243" si="5">SUM(B244:B246)</f>
        <v>20860526</v>
      </c>
      <c r="C243" s="47">
        <f t="shared" si="5"/>
        <v>24160079</v>
      </c>
      <c r="D243" s="46">
        <f>SUM(D244:D246)</f>
        <v>34411590</v>
      </c>
      <c r="E243" s="46">
        <f>SUM(E244:E246)</f>
        <v>357860597</v>
      </c>
      <c r="F243" s="48" t="s">
        <v>21</v>
      </c>
      <c r="G243" s="57">
        <v>141</v>
      </c>
      <c r="H243" s="49"/>
    </row>
    <row r="244" spans="1:10" ht="30" customHeight="1" x14ac:dyDescent="0.25">
      <c r="A244" s="14">
        <v>12705918</v>
      </c>
      <c r="B244" s="14">
        <v>15135955</v>
      </c>
      <c r="C244" s="15">
        <v>18134216</v>
      </c>
      <c r="D244" s="14">
        <v>26420782</v>
      </c>
      <c r="E244" s="14">
        <v>341226600</v>
      </c>
      <c r="F244" s="16" t="s">
        <v>202</v>
      </c>
      <c r="G244" s="51">
        <v>141001</v>
      </c>
      <c r="H244" s="37"/>
      <c r="J244" s="4"/>
    </row>
    <row r="245" spans="1:10" ht="30" customHeight="1" x14ac:dyDescent="0.25">
      <c r="A245" s="29">
        <v>3312335</v>
      </c>
      <c r="B245" s="29">
        <v>3486668</v>
      </c>
      <c r="C245" s="30">
        <v>3670176</v>
      </c>
      <c r="D245" s="29">
        <v>5511137</v>
      </c>
      <c r="E245" s="29">
        <v>12140803</v>
      </c>
      <c r="F245" s="18" t="s">
        <v>203</v>
      </c>
      <c r="G245" s="52">
        <v>141002</v>
      </c>
      <c r="H245" s="37"/>
      <c r="J245" s="4"/>
    </row>
    <row r="246" spans="1:10" ht="30" customHeight="1" x14ac:dyDescent="0.25">
      <c r="A246" s="29">
        <v>2126008</v>
      </c>
      <c r="B246" s="29">
        <v>2237903</v>
      </c>
      <c r="C246" s="30">
        <v>2355687</v>
      </c>
      <c r="D246" s="29">
        <v>2479671</v>
      </c>
      <c r="E246" s="29">
        <v>4493194</v>
      </c>
      <c r="F246" s="18" t="s">
        <v>204</v>
      </c>
      <c r="G246" s="52">
        <v>141003</v>
      </c>
      <c r="H246" s="37"/>
      <c r="J246" s="4"/>
    </row>
    <row r="247" spans="1:10" ht="15" customHeight="1" x14ac:dyDescent="0.25">
      <c r="A247" s="20"/>
      <c r="B247" s="20"/>
      <c r="C247" s="21"/>
      <c r="D247" s="20"/>
      <c r="E247" s="20"/>
      <c r="F247" s="36"/>
      <c r="G247" s="56"/>
      <c r="H247" s="37"/>
    </row>
    <row r="248" spans="1:10" ht="30" customHeight="1" x14ac:dyDescent="0.25">
      <c r="A248" s="46">
        <f t="shared" ref="A248:D248" si="6">SUM(A249:A251)</f>
        <v>253056337</v>
      </c>
      <c r="B248" s="46">
        <f t="shared" si="6"/>
        <v>288384821</v>
      </c>
      <c r="C248" s="47">
        <f t="shared" si="6"/>
        <v>324017350</v>
      </c>
      <c r="D248" s="46">
        <f t="shared" si="6"/>
        <v>339041089</v>
      </c>
      <c r="E248" s="46">
        <f>SUM(E249:E251)</f>
        <v>294743491</v>
      </c>
      <c r="F248" s="48" t="s">
        <v>22</v>
      </c>
      <c r="G248" s="57">
        <v>143</v>
      </c>
      <c r="H248" s="49"/>
    </row>
    <row r="249" spans="1:10" ht="30" customHeight="1" x14ac:dyDescent="0.25">
      <c r="A249" s="14">
        <v>5484822</v>
      </c>
      <c r="B249" s="14">
        <v>65973734</v>
      </c>
      <c r="C249" s="15">
        <v>85581941</v>
      </c>
      <c r="D249" s="14">
        <v>45465088</v>
      </c>
      <c r="E249" s="14">
        <v>289988</v>
      </c>
      <c r="F249" s="16" t="s">
        <v>205</v>
      </c>
      <c r="G249" s="51">
        <v>143001</v>
      </c>
      <c r="H249" s="17"/>
      <c r="J249" s="4"/>
    </row>
    <row r="250" spans="1:10" ht="30" customHeight="1" x14ac:dyDescent="0.25">
      <c r="A250" s="29">
        <v>247571515</v>
      </c>
      <c r="B250" s="29">
        <v>222251087</v>
      </c>
      <c r="C250" s="30">
        <v>238225409</v>
      </c>
      <c r="D250" s="29">
        <v>291536609</v>
      </c>
      <c r="E250" s="29">
        <v>294453503</v>
      </c>
      <c r="F250" s="18" t="s">
        <v>206</v>
      </c>
      <c r="G250" s="52">
        <v>143002</v>
      </c>
      <c r="H250" s="19"/>
      <c r="J250" s="4"/>
    </row>
    <row r="251" spans="1:10" ht="30" customHeight="1" x14ac:dyDescent="0.25">
      <c r="A251" s="29">
        <v>0</v>
      </c>
      <c r="B251" s="29">
        <v>160000</v>
      </c>
      <c r="C251" s="30">
        <v>210000</v>
      </c>
      <c r="D251" s="29">
        <v>2039392</v>
      </c>
      <c r="E251" s="29">
        <v>0</v>
      </c>
      <c r="F251" s="18" t="s">
        <v>207</v>
      </c>
      <c r="G251" s="52">
        <v>143003</v>
      </c>
      <c r="H251" s="19"/>
      <c r="J251" s="4"/>
    </row>
    <row r="252" spans="1:10" ht="15" customHeight="1" x14ac:dyDescent="0.25">
      <c r="A252" s="20"/>
      <c r="B252" s="20"/>
      <c r="C252" s="21"/>
      <c r="D252" s="20"/>
      <c r="E252" s="20"/>
      <c r="F252" s="36"/>
      <c r="G252" s="56"/>
      <c r="H252" s="37"/>
    </row>
    <row r="253" spans="1:10" ht="30" customHeight="1" x14ac:dyDescent="0.25">
      <c r="A253" s="46">
        <f>SUM(A254:A255)</f>
        <v>22902203</v>
      </c>
      <c r="B253" s="46">
        <f>SUM(B254:B255)</f>
        <v>24106528</v>
      </c>
      <c r="C253" s="47">
        <f>SUM(C254:C255)</f>
        <v>25374238</v>
      </c>
      <c r="D253" s="46">
        <f>SUM(D254:D255)</f>
        <v>26984538</v>
      </c>
      <c r="E253" s="46">
        <f>SUM(E254:E255)</f>
        <v>0</v>
      </c>
      <c r="F253" s="48" t="s">
        <v>23</v>
      </c>
      <c r="G253" s="57">
        <v>145</v>
      </c>
      <c r="H253" s="49"/>
    </row>
    <row r="254" spans="1:10" ht="30" customHeight="1" x14ac:dyDescent="0.25">
      <c r="A254" s="14">
        <v>21736934</v>
      </c>
      <c r="B254" s="14">
        <v>22879929</v>
      </c>
      <c r="C254" s="15">
        <v>24083081</v>
      </c>
      <c r="D254" s="14">
        <v>25625425</v>
      </c>
      <c r="E254" s="14">
        <v>0</v>
      </c>
      <c r="F254" s="16" t="s">
        <v>208</v>
      </c>
      <c r="G254" s="51">
        <v>145001</v>
      </c>
      <c r="H254" s="17"/>
      <c r="J254" s="4"/>
    </row>
    <row r="255" spans="1:10" ht="30" customHeight="1" x14ac:dyDescent="0.25">
      <c r="A255" s="29">
        <v>1165269</v>
      </c>
      <c r="B255" s="29">
        <v>1226599</v>
      </c>
      <c r="C255" s="30">
        <v>1291157</v>
      </c>
      <c r="D255" s="29">
        <v>1359113</v>
      </c>
      <c r="E255" s="29">
        <v>0</v>
      </c>
      <c r="F255" s="18" t="s">
        <v>209</v>
      </c>
      <c r="G255" s="52">
        <v>145002</v>
      </c>
      <c r="H255" s="19"/>
      <c r="J255" s="4"/>
    </row>
  </sheetData>
  <conditionalFormatting sqref="J1:N1">
    <cfRule type="containsText" dxfId="1" priority="1" operator="containsText" text="TRUE">
      <formula>NOT(ISERROR(SEARCH("TRUE",J1)))</formula>
    </cfRule>
    <cfRule type="containsText" dxfId="0" priority="2" operator="containsText" text="FALSE">
      <formula>NOT(ISERROR(SEARCH("FALSE",J1)))</formula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56" fitToHeight="0" orientation="portrait" r:id="rId1"/>
  <rowBreaks count="1" manualBreakCount="1">
    <brk id="47" max="7" man="1"/>
  </rowBreaks>
  <customProperties>
    <customPr name="EpmWorksheetKeyString_GU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2025-10-27T10:24:15Z</dcterms:created>
  <dcterms:modified xsi:type="dcterms:W3CDTF">2025-10-28T14:19:29Z</dcterms:modified>
</cp:coreProperties>
</file>